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Volumes/Atelier/01 AFFAIRES/NU Inspe 2405302/03 ETUDES/05 PRO/CCTP/"/>
    </mc:Choice>
  </mc:AlternateContent>
  <xr:revisionPtr revIDLastSave="0" documentId="13_ncr:1_{3BC71914-DBE9-B34C-842C-8A21422E6292}" xr6:coauthVersionLast="36" xr6:coauthVersionMax="47" xr10:uidLastSave="{00000000-0000-0000-0000-000000000000}"/>
  <bookViews>
    <workbookView xWindow="3460" yWindow="460" windowWidth="22580" windowHeight="27400" xr2:uid="{AAAEE01A-BDD4-DC44-A713-69C8F22F21A1}"/>
  </bookViews>
  <sheets>
    <sheet name="Feuil1" sheetId="1" r:id="rId1"/>
  </sheets>
  <definedNames>
    <definedName name="_bookmark57" localSheetId="0">Feuil1!#REF!</definedName>
    <definedName name="_TOC_250000" localSheetId="0">Feuil1!#REF!</definedName>
    <definedName name="_TOC_250001" localSheetId="0">Feuil1!#REF!</definedName>
    <definedName name="_TOC_250002" localSheetId="0">Feuil1!#REF!</definedName>
    <definedName name="_TOC_250003" localSheetId="0">Feuil1!#REF!</definedName>
    <definedName name="_TOC_250004" localSheetId="0">Feuil1!#REF!</definedName>
    <definedName name="_TOC_250005" localSheetId="0">Feuil1!#REF!</definedName>
    <definedName name="_TOC_250006" localSheetId="0">Feuil1!#REF!</definedName>
    <definedName name="_TOC_250007" localSheetId="0">Feuil1!#REF!</definedName>
    <definedName name="_TOC_250008" localSheetId="0">Feuil1!#REF!</definedName>
    <definedName name="_TOC_250009" localSheetId="0">Feuil1!#REF!</definedName>
    <definedName name="_TOC_250010" localSheetId="0">Feuil1!#REF!</definedName>
    <definedName name="_TOC_250011" localSheetId="0">Feuil1!#REF!</definedName>
    <definedName name="_TOC_250012" localSheetId="0">Feuil1!#REF!</definedName>
    <definedName name="_TOC_250013" localSheetId="0">Feuil1!#REF!</definedName>
    <definedName name="_TOC_250014" localSheetId="0">Feuil1!#REF!</definedName>
    <definedName name="_TOC_250015" localSheetId="0">Feuil1!#REF!</definedName>
    <definedName name="_TOC_250016" localSheetId="0">Feuil1!#REF!</definedName>
    <definedName name="_TOC_250017" localSheetId="0">Feuil1!#REF!</definedName>
    <definedName name="_TOC_250018" localSheetId="0">Feuil1!#REF!</definedName>
    <definedName name="_TOC_250019" localSheetId="0">Feuil1!#REF!</definedName>
    <definedName name="_TOC_250020" localSheetId="0">Feuil1!#REF!</definedName>
    <definedName name="_TOC_250021" localSheetId="0">Feuil1!#REF!</definedName>
    <definedName name="_TOC_250022" localSheetId="0">Feuil1!#REF!</definedName>
    <definedName name="_TOC_250023" localSheetId="0">Feuil1!#REF!</definedName>
    <definedName name="_TOC_250024" localSheetId="0">Feuil1!#REF!</definedName>
    <definedName name="_TOC_250025" localSheetId="0">Feuil1!#REF!</definedName>
    <definedName name="_TOC_250026" localSheetId="0">Feuil1!#REF!</definedName>
    <definedName name="_TOC_250027" localSheetId="0">Feuil1!#REF!</definedName>
    <definedName name="_TOC_250028" localSheetId="0">Feuil1!#REF!</definedName>
    <definedName name="_TOC_250029" localSheetId="0">Feuil1!#REF!</definedName>
    <definedName name="_TOC_250030" localSheetId="0">Feuil1!#REF!</definedName>
    <definedName name="_TOC_250031" localSheetId="0">Feuil1!#REF!</definedName>
    <definedName name="_TOC_250032" localSheetId="0">Feuil1!#REF!</definedName>
    <definedName name="_TOC_250033" localSheetId="0">Feuil1!#REF!</definedName>
    <definedName name="_TOC_250034" localSheetId="0">Feuil1!#REF!</definedName>
    <definedName name="_TOC_250035" localSheetId="0">Feuil1!#REF!</definedName>
    <definedName name="_TOC_250036" localSheetId="0">Feuil1!#REF!</definedName>
    <definedName name="_TOC_250037" localSheetId="0">Feuil1!#REF!</definedName>
    <definedName name="_TOC_250038" localSheetId="0">Feuil1!#REF!</definedName>
    <definedName name="_TOC_250039" localSheetId="0">Feuil1!#REF!</definedName>
    <definedName name="_TOC_250040" localSheetId="0">Feuil1!#REF!</definedName>
    <definedName name="_TOC_250041" localSheetId="0">Feuil1!#REF!</definedName>
    <definedName name="_Toc170570424" localSheetId="0">Feuil1!#REF!</definedName>
    <definedName name="_xlnm.Print_Area" localSheetId="0">Feuil1!$A$1:$F$334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5" i="1" l="1"/>
  <c r="C169" i="1"/>
  <c r="C135" i="1"/>
  <c r="C127" i="1"/>
  <c r="F212" i="1" l="1"/>
  <c r="F319" i="1"/>
  <c r="F324" i="1"/>
  <c r="F312" i="1"/>
  <c r="F311" i="1"/>
  <c r="F211" i="1"/>
  <c r="F243" i="1" l="1"/>
  <c r="F219" i="1"/>
  <c r="F330" i="1"/>
  <c r="F143" i="1"/>
  <c r="F142" i="1"/>
  <c r="F300" i="1"/>
  <c r="F299" i="1"/>
  <c r="F234" i="1"/>
  <c r="F195" i="1"/>
  <c r="F169" i="1"/>
  <c r="F161" i="1"/>
  <c r="F160" i="1"/>
  <c r="F136" i="1"/>
  <c r="F135" i="1"/>
  <c r="F155" i="1"/>
  <c r="F154" i="1"/>
  <c r="F273" i="1"/>
  <c r="F272" i="1"/>
  <c r="F267" i="1"/>
  <c r="F261" i="1"/>
  <c r="F260" i="1"/>
  <c r="F253" i="1"/>
  <c r="F252" i="1"/>
  <c r="F127" i="1"/>
  <c r="F126" i="1"/>
  <c r="F116" i="1"/>
  <c r="F115" i="1"/>
  <c r="F99" i="1" l="1"/>
  <c r="F98" i="1"/>
  <c r="F86" i="1"/>
  <c r="F85" i="1"/>
  <c r="F65" i="1"/>
  <c r="F60" i="1"/>
  <c r="F77" i="1"/>
  <c r="F41" i="1"/>
  <c r="F332" i="1" l="1"/>
  <c r="F333" i="1" s="1"/>
  <c r="F334" i="1" s="1"/>
</calcChain>
</file>

<file path=xl/sharedStrings.xml><?xml version="1.0" encoding="utf-8"?>
<sst xmlns="http://schemas.openxmlformats.org/spreadsheetml/2006/main" count="469" uniqueCount="256">
  <si>
    <t>DESCRIPTION DES OUVRAGES</t>
  </si>
  <si>
    <t>q</t>
  </si>
  <si>
    <t>u</t>
  </si>
  <si>
    <t>pu</t>
  </si>
  <si>
    <t>ens</t>
  </si>
  <si>
    <t>23 rue Louis Lumière . 44000 Nantes</t>
  </si>
  <si>
    <t>Comprenant :</t>
  </si>
  <si>
    <r>
      <t>•</t>
    </r>
    <r>
      <rPr>
        <sz val="7"/>
        <color theme="1"/>
        <rFont val="Times New Roman"/>
        <family val="1"/>
      </rPr>
      <t xml:space="preserve">       </t>
    </r>
    <r>
      <rPr>
        <sz val="9"/>
        <color theme="1"/>
        <rFont val="Century Gothic"/>
        <family val="1"/>
      </rPr>
      <t>Mise en place d'échafaudages, de garde-corps, filets tendus et de toutes les protections nécessaires pour la sécurité des personnes pendant les travaux</t>
    </r>
  </si>
  <si>
    <r>
      <t>•</t>
    </r>
    <r>
      <rPr>
        <sz val="7"/>
        <color theme="1"/>
        <rFont val="Times New Roman"/>
        <family val="1"/>
      </rPr>
      <t xml:space="preserve">       </t>
    </r>
    <r>
      <rPr>
        <sz val="9"/>
        <color theme="1"/>
        <rFont val="Century Gothic"/>
        <family val="1"/>
      </rPr>
      <t>Protection des ouvrages existants conservés, bâchage, etc... dépose après réalisation des travaux</t>
    </r>
  </si>
  <si>
    <t>Nota :</t>
  </si>
  <si>
    <t>Sauf indications contraires, le système de récupération et d'évacuation des EP existant sera conservé, après travaux de dépose et de réfection (cf.article ci-après)</t>
  </si>
  <si>
    <t>LOCALISATION :</t>
  </si>
  <si>
    <t>Dépose de lanterneau existant d'éclairage zénithal et/ou de désenfumage y compris costières et accessoires de finition</t>
  </si>
  <si>
    <t>Descente des gravois, le chargement et l'évacuation dans décharges spécialisées y compris tri sélectif</t>
  </si>
  <si>
    <t>Préparation du support.</t>
  </si>
  <si>
    <t>Revêtement d'étanchéité à base de bitume modifié par élastomère SBS posé en adhérence, avec talons en recouvrement de l'étanchéité en partie courante.</t>
  </si>
  <si>
    <t>Elles sont constituées de deux parties : la platine et le moignon assemblées de façon étanche.</t>
  </si>
  <si>
    <t>Elles pourront être au choix de l’entreprise en plomb, inox, cuivre ou alu d’épaisseur adaptée.</t>
  </si>
  <si>
    <t>La platine de section adaptée enduite d’EIF est insérée dans une feuille d’étanchéité supplémentaire en bitume élastomère SBS débordant du périmètre de la platine et la couche inférieure du revêtement d’étanchéité.</t>
  </si>
  <si>
    <t>Les entrées d’eau devront être munies d’une crapaudine ou d’un garde-grève, dispositif destiné à arrêter les débris (papiers, feuilles, etc…) et permettant l’évacuation des eaux de surface du revêtement d’étanchéité. Ce dispositif devra dépasser le niveau du revêtement d’étanchéité.</t>
  </si>
  <si>
    <t>Les trop-pleins seront constitués d’une platine et d’un moignon assemblés entre eux par soudure ou tout système d’assujétissement étanche.</t>
  </si>
  <si>
    <t>Ils seront en aluminium de 1.0 mm d’épaisseur minimum.</t>
  </si>
  <si>
    <t>Étanchéité des T.P. réalisée à l’identique des E.E.P.</t>
  </si>
  <si>
    <t>Raccordement des câbles d’alimentation à l’étanchéité :</t>
  </si>
  <si>
    <t>Entrées d'eaux pluviales (E.E.P.compris E.E.P. en déversoir) :</t>
  </si>
  <si>
    <t>Trop-pleins (T.P.) :</t>
  </si>
  <si>
    <t>Traversées d'étanchéité au droit des sorties de toiture :</t>
  </si>
  <si>
    <t>LOCALISATION</t>
  </si>
  <si>
    <t>total</t>
  </si>
  <si>
    <r>
      <rPr>
        <b/>
        <sz val="10"/>
        <color rgb="FFFF0000"/>
        <rFont val="Century Gothic"/>
        <family val="1"/>
      </rPr>
      <t>v</t>
    </r>
    <r>
      <rPr>
        <b/>
        <sz val="10"/>
        <rFont val="Century Gothic"/>
        <family val="1"/>
      </rPr>
      <t xml:space="preserve">ignault </t>
    </r>
    <r>
      <rPr>
        <b/>
        <sz val="10"/>
        <color rgb="FFFF0000"/>
        <rFont val="Century Gothic"/>
        <family val="1"/>
      </rPr>
      <t>x f</t>
    </r>
    <r>
      <rPr>
        <b/>
        <sz val="10"/>
        <rFont val="Century Gothic"/>
        <family val="1"/>
      </rPr>
      <t>aure</t>
    </r>
  </si>
  <si>
    <t>Echaffaudage et protection</t>
  </si>
  <si>
    <t>Sur l'ensemble des toitures concernées</t>
  </si>
  <si>
    <t>Suivant le Rapport de repérage Amiante Avant Travaux de Socotec en date du 23 10 2024 joint au Dossier de Consultation des Entreprises</t>
  </si>
  <si>
    <t>Dépose de l'étanchéité existante</t>
  </si>
  <si>
    <t>Neutralisation et consignation électrique à la charge du présent lot</t>
  </si>
  <si>
    <t>Les équipements devront être stockés et protégés pendant toutes la durée des travaux.</t>
  </si>
  <si>
    <t>Repose et mise en service des équipements après réalisation des étanchéité et pose des protections lourdes</t>
  </si>
  <si>
    <t>Les équipements et supports de gaines seront posés sur dalle gravillonnées</t>
  </si>
  <si>
    <t>Dépose soignée des équipements</t>
  </si>
  <si>
    <t>Prévoir un calfeutrement étanche à l'eau l'air et termique au droit des gaines entrant dans le batiment  jusqu'à la repose des équipements</t>
  </si>
  <si>
    <t>Dépose repose équipements de ventilation existants compris reprise des supports</t>
  </si>
  <si>
    <t>Supports pietements à remplacer par des supports en acier galva</t>
  </si>
  <si>
    <t>Travaux Préparatoires, Administratifs et installation</t>
  </si>
  <si>
    <t>Désamiantage</t>
  </si>
  <si>
    <t>Etabliseement d'un plan de retrait avec description détaillée des travaux, planning et tenue d'un journal de chantier diffusé aux autorités compétentes.</t>
  </si>
  <si>
    <t>Repérage avant intervnetion des zones et éléments contenant de l'amiante</t>
  </si>
  <si>
    <t>Contrôle de l'état d'empoussièrement de l'air en fibre d'amiante</t>
  </si>
  <si>
    <t>Installations spécifiques aux travaux de sésamiantage</t>
  </si>
  <si>
    <t>Travaux de retrait d'amiante ou de matériaux contenant de l'amiante</t>
  </si>
  <si>
    <t>Descellment des fixations, évacuation des gravats non amiantés et raccords</t>
  </si>
  <si>
    <t>Mesure du niveau d'empoussièrement au cours des travaux</t>
  </si>
  <si>
    <t>Transport et traitement des déchets conformément à la réglementation en vigeur</t>
  </si>
  <si>
    <t>Nettoyage en fin d'intervention</t>
  </si>
  <si>
    <t>Mesures libératoires</t>
  </si>
  <si>
    <t>Rapport final d'intervention (RFI)</t>
  </si>
  <si>
    <t>Pour l'ensemble des matériaux et produits contenant de l'amiante</t>
  </si>
  <si>
    <t>Désamiantage en Sous Section 4</t>
  </si>
  <si>
    <t>Dépose de l'ensemble des matériaux et produits contenant de l'amiante détaillé dans le rapport de SOCOTEC</t>
  </si>
  <si>
    <t>Dépose des lanternaux existants et ancienne souches de ventilation</t>
  </si>
  <si>
    <t>Sur la terrasse basse</t>
  </si>
  <si>
    <t>Sur la terasse haute</t>
  </si>
  <si>
    <t>m2</t>
  </si>
  <si>
    <t>Dépose des revêtements d'étanchéité et gravillons</t>
  </si>
  <si>
    <t>Dépose des relevés d'étanchéités et des couronnements d'acrotères et de l'ensemble des relevés</t>
  </si>
  <si>
    <t>Dépose des panneaux isolants</t>
  </si>
  <si>
    <t>Dépose de tous les accessoires et ouvrages intégrés tels que costières métalliques, bandes solines, bavettes, couvertines, les sorties de ventilations, boites à eaux, descentes d'eaux pluviales extérieures, accessoires divers..etc....</t>
  </si>
  <si>
    <t>Descente des gravois, le chargement et l'évacuation dans décharges spécialisées y compris tri sélectif.</t>
  </si>
  <si>
    <t>Nettoyage très soigné du support existant conservé afin de recevoir le nouveau complexe d'étanchéité</t>
  </si>
  <si>
    <t>ÉTANCHÉITÉ</t>
  </si>
  <si>
    <t>4.1</t>
  </si>
  <si>
    <t>4.1.1</t>
  </si>
  <si>
    <t>4.1.2</t>
  </si>
  <si>
    <t>4.1.2.1</t>
  </si>
  <si>
    <t>4.1.2.2</t>
  </si>
  <si>
    <t>4.1.3</t>
  </si>
  <si>
    <t>4.1.4</t>
  </si>
  <si>
    <t>4.1.5</t>
  </si>
  <si>
    <t>4.2</t>
  </si>
  <si>
    <t>4.2.1</t>
  </si>
  <si>
    <t>4.2.2</t>
  </si>
  <si>
    <t>4.2.3</t>
  </si>
  <si>
    <t>4.2.4</t>
  </si>
  <si>
    <t>4.2.5</t>
  </si>
  <si>
    <t>4.2.6</t>
  </si>
  <si>
    <t>4.2.7</t>
  </si>
  <si>
    <t>4.2.7.1</t>
  </si>
  <si>
    <t>4.2.7.2</t>
  </si>
  <si>
    <t>Architectes</t>
  </si>
  <si>
    <t>Avant intervention, l'entreprise devra la neutralisation des matériels et cables sous fourreaux en toitures</t>
  </si>
  <si>
    <t>DESAMIANTAGE, DEMOLITION</t>
  </si>
  <si>
    <t>Réhausse acrotères</t>
  </si>
  <si>
    <t>Relevés d'étanchété</t>
  </si>
  <si>
    <t>4.2.3.1</t>
  </si>
  <si>
    <t>4.2.4.1</t>
  </si>
  <si>
    <t>4.2.4.2</t>
  </si>
  <si>
    <t>Evacuation des eaux pluviales</t>
  </si>
  <si>
    <t>4.2.5.1</t>
  </si>
  <si>
    <t>4.2.6.2</t>
  </si>
  <si>
    <t>4.2.5.2</t>
  </si>
  <si>
    <t>4.2.6.1</t>
  </si>
  <si>
    <t>ml</t>
  </si>
  <si>
    <t>Accès toiture</t>
  </si>
  <si>
    <t>Accroche échelle</t>
  </si>
  <si>
    <t>Echelle accès toiture et main courante</t>
  </si>
  <si>
    <t>Prévoir les protections ou bachages nécessaire pour maintenir hors d'eau le bâtiment pendant les travaux d'étanchéité</t>
  </si>
  <si>
    <t>Étanchéité bitume sur support béton</t>
  </si>
  <si>
    <t>Complexe d'étanchéité bicouche SBS soudé, bénéficiant d'un avis technique, M0, sur support béton à pente nulle, comprenant:</t>
  </si>
  <si>
    <t>. Un enduit d'imprégnation à froid</t>
  </si>
  <si>
    <t>. Un écran pare-vapeur en feuille de bitume élastomère SBS avec armature voile de verre, sous face rainurée soudable et surface grésée,</t>
  </si>
  <si>
    <t>. Isolation en mousse rigide de polyuréthnae expansée entre deux parements composites multicouches, bénéficiant d'un certificat ACERMI, pose en deux lits pour une épaisseur total de 170 mm avec une résistance thermique minimum de 7,65 M2K/W,</t>
  </si>
  <si>
    <t>. Une première couche en feuille de bitume élastomère SBS, avec armature en non-tissé de polyester à joint adhésif, pose libre,</t>
  </si>
  <si>
    <t>. Une deuxième couche en feuille de bitume élastomère SBS, avec armature voile de verre, soudée,</t>
  </si>
  <si>
    <t>. Finition par gravillons roulés, épaisseur 5cm</t>
  </si>
  <si>
    <t>La mise en œuvre du complexe d'étanchéité sur son support en béton sera conforme au DTU 43.&amp; et à l'avis technique du système.</t>
  </si>
  <si>
    <t>Référence</t>
  </si>
  <si>
    <t>Isolation de type DUO+ de chez EFYOS ou équivalent</t>
  </si>
  <si>
    <t>Procédé SIPLAST ou équivalent (IREX PROFIL + PARADIENNE JS R4  + PARADIENNE BD S)</t>
  </si>
  <si>
    <t>4.2.2.1</t>
  </si>
  <si>
    <t>4.2.2.2</t>
  </si>
  <si>
    <t>4.2.2.3</t>
  </si>
  <si>
    <t>4.2.3.2</t>
  </si>
  <si>
    <t>4.2.3.3</t>
  </si>
  <si>
    <t>4.2.3.4</t>
  </si>
  <si>
    <t>Les descentes d'eaux pluviales intérieures ne seront pas déposées</t>
  </si>
  <si>
    <t>4.2.3.5</t>
  </si>
  <si>
    <t>Lisse métallique pour garde corps épais</t>
  </si>
  <si>
    <t>4.2.3.6</t>
  </si>
  <si>
    <t>Relevés sur isolation extérieure existante</t>
  </si>
  <si>
    <t>Relevés sur enduits existants</t>
  </si>
  <si>
    <t>Ossature bois formant réhausse</t>
  </si>
  <si>
    <t>4.2.3.7</t>
  </si>
  <si>
    <t>Une ossature principale de 145 x 45 mm, en Sapin du Nord traité pour une classe de risque 2 (NF EN 335). Compris toutes ferrures en acier galvanisé, liaisons avec le gros-œuvre par chevilles d'ancrage à expansion, protection de toutes pièces métalliques par section adaptée.</t>
  </si>
  <si>
    <t>Un voile de contreventement extérieur en panneaux OSB 3 spécial mur à ossature bois, de 12 mm d'épaisseur minimum (suivant étude structure du présent lot), compris coupes, fixations et toutes sujétions.</t>
  </si>
  <si>
    <t>Les dimensions et sections sont données à titre indicatifs. L'entreprise devra vérifier les sections avec le BET et le Bureau de Contrôle.</t>
  </si>
  <si>
    <t>Un voile extérieur pare-pluie, hautement perméables à la vapeur d'eau suivant D.T.U. 31.2 et présentant une perméance ≥ 0,5 g/m².h.mmHg, bande autocollantes, mise en œuvre suivant recommandations du fabricant et avis technique du système, et toutes sujétions.</t>
  </si>
  <si>
    <r>
      <rPr>
        <b/>
        <sz val="9"/>
        <color theme="1"/>
        <rFont val="Century Gothic"/>
        <family val="1"/>
      </rPr>
      <t>Référence</t>
    </r>
    <r>
      <rPr>
        <sz val="9"/>
        <color theme="1"/>
        <rFont val="Century Gothic"/>
        <family val="1"/>
      </rPr>
      <t xml:space="preserve"> : DELTA-FASSADE de chez DORKEN ou équivalent.</t>
    </r>
  </si>
  <si>
    <t>Ossature secondaire support bardage</t>
  </si>
  <si>
    <t>Ossature réalisé en sapin du Nord traité pour une classe 2 (NF EN335), avec pattes de fixation en acier galvanisé.</t>
  </si>
  <si>
    <t>Isolation thermique en laine de verre compris pare-vapeur rapporté</t>
  </si>
  <si>
    <t>Isolation intérieure à l'ossature bois par panneaux de laine de verre nu semi rigide, en une couche de 145 mm d'épaisseur (R = 4,55 m².K/W), bénéficiant d'un certificat ACERMI et classé A1.</t>
  </si>
  <si>
    <t>La mise en œuvre sera conforme à l'avis technique et aux recommandations du fabricant.</t>
  </si>
  <si>
    <t>Performance acoustique attendue : ensemble de la façade à Rw+Ctr ≥ 48 dB</t>
  </si>
  <si>
    <t>Référence : NATUROLL 032 de chez KNAUFINSULATION ou équivalent.</t>
  </si>
  <si>
    <t>LOCALISATION:</t>
  </si>
  <si>
    <t>Bardage zinc joint debout</t>
  </si>
  <si>
    <t>Contre bardage type trapeza arcelor mittal</t>
  </si>
  <si>
    <t>Couvertine grand développé</t>
  </si>
  <si>
    <t>Couvertine petit développé</t>
  </si>
  <si>
    <t>LOCALISATION : en acier galva, compris suspente fixée sur l'ossature bois</t>
  </si>
  <si>
    <t>Ossature secondaire bois :</t>
  </si>
  <si>
    <t>Voligeage :</t>
  </si>
  <si>
    <t>Bardage zinc à joints debout :</t>
  </si>
  <si>
    <t>- Finition zinc naturel.</t>
  </si>
  <si>
    <t>Habillages et traitements des points particuliers par accessoires de finition identique à la partie courante :</t>
  </si>
  <si>
    <t>La ventilation du bardage s'effectuera en partie basse par profil ventilé et en partie haute conformément au DTU.</t>
  </si>
  <si>
    <t>. Ossature en bois massif traité fongicide et insecticide, fixés à la structure porteuse par l'intermédiaire d'équerres verticales réglables en acier galvanisé.</t>
  </si>
  <si>
    <t>. Les bois d'ossature devront obligatoirement être de classe de risques 2 selon la norme NF EN 335-2, et posséder un classement mécanique correspondant au moins à la classe C 24 selon la norme NF EN 338.</t>
  </si>
  <si>
    <t>. Le dimensionnement de l'ossature sera justifié par une note de calcul tenant compte des règles neige et vent auxquelles est rattachée la région et prenant en compte les éléments suivants : justification des entraxes des ossatures,</t>
  </si>
  <si>
    <t>dimensionnement des attaches et des fixations, section des chevrons, disposition permettant de régler les problèmes de contraintes dues à la dilatation.</t>
  </si>
  <si>
    <t>. L'ossature permettra la création d'un espace suffisant entre la structure et la volige pour ménager une lame d'air ventilée de 2cm</t>
  </si>
  <si>
    <t>. Voligeage réalisé en planches de sapin traité, posées avec pose dite "jointive" (l'écartement à la pose est de 5 à 10 mm environ), y compris coupes et clouage sur l'ossature secondaire en bois.</t>
  </si>
  <si>
    <t>. Le bardage en feuilles de zinc naturel à joint-debout sera réalisé en éléments façonnés ou préfaçonnés de zinc de 0,70 mm d'épaisseur</t>
  </si>
  <si>
    <t>. Le bardage à joint debout sera réalisé à travées continues avec des feuilles de 500 mm de développé positionnées à 430 mm d’entraxe avec jonction à simple sertissage. La hauteur minimum des joints-debout entre feuilles sera de 25 mm minimum</t>
  </si>
  <si>
    <t>. Y compris toutes coupes et fixations par pattes d'agrafe fixes et coulissantes en acier inoxydable de 0,6 mm d'épr. posées sur la volige jointive au moyen de vis.</t>
  </si>
  <si>
    <t>. Compris toutes coupes, découpes, fixations adaptées, façonnages, pattes, clips, étriers, joints d'étanchéité, … pour une parfaite finition</t>
  </si>
  <si>
    <t>. Habillage des tableaux, linteaux et appuis des menuiseries extérieures</t>
  </si>
  <si>
    <t>. Angles rentrants y compris toutes coupes, fixations et façonnage.</t>
  </si>
  <si>
    <t>. Angles sortants réalisés avec coulisseau d'angle, y compris toutes coupes, fixations et façonnage.</t>
  </si>
  <si>
    <t>. Rive basse réalisée par profil pied de bardage ventilé formant goutte d'eau, grille anti-insectes, bande à rabattre et patte d'agrafe, y compris toutes coupes, fixations et façonnage.</t>
  </si>
  <si>
    <t>. Rive haute réalisée par bande Z perforée et grille anti-insectes, recouvertes par une bande de rive à ourlet décrite avec la couverture y compris toutes coupes, fixations et façonnage.</t>
  </si>
  <si>
    <t>La pose sera exécutée suivant le plan de calepinage accepté par le Maître d'OEuvre et conformément au cahier des charges du fabricant</t>
  </si>
  <si>
    <t>Couverture zinc à joints debout :</t>
  </si>
  <si>
    <t>. Couverture en feuilles de zinc naturel à joint-debout sera réalisé en éléments façonnés ou préfaçonnés de zinc de 0,70 mm d'épaisseur</t>
  </si>
  <si>
    <t>Couvertine en aluminium thermolaquée comprenant : </t>
  </si>
  <si>
    <t>Les supports de fixation en aluminium en nombres suffisants et dont la nature, la position et la fixation devront assurer la tenue au vent, la tenue mécanique du système et la dilatation. </t>
  </si>
  <si>
    <t>Couvertine en tôle de 20/10 épaisseur minimum avec pente de 5% minimum vers l'intérieur, y compris toutes coupes, pliages, pièces de finition et d'embout </t>
  </si>
  <si>
    <t>Eclisses en aluminium avec joints d'étanchéité 1ère catégorie, pour obtenir une parfaite étanchéité de l'ensemble </t>
  </si>
  <si>
    <t>Finition thermolaquée avec teinte RAL au choix de l'architecte </t>
  </si>
  <si>
    <t>Finition zinc naturel.</t>
  </si>
  <si>
    <r>
      <rPr>
        <b/>
        <sz val="9"/>
        <color theme="1"/>
        <rFont val="Century Gothic"/>
        <family val="1"/>
      </rPr>
      <t>NOTA:</t>
    </r>
    <r>
      <rPr>
        <sz val="9"/>
        <color theme="1"/>
        <rFont val="Century Gothic"/>
        <family val="1"/>
      </rPr>
      <t xml:space="preserve"> les reprises sur égouts zinc et rives ardoises seront prévues dans l'offre</t>
    </r>
  </si>
  <si>
    <t>Solin aluminium Type solinet 15/40 de chez Dani alu, compris engravure, recouvrement du solin et reprise enduit</t>
  </si>
  <si>
    <t>La mise en oeuvre sera conforme aux prescriptions du fabricant.</t>
  </si>
  <si>
    <t>Epaisseur : 0,75 mm.</t>
  </si>
  <si>
    <t>Laquage : Qualité HAIRPLUS THD 35/15 microns.</t>
  </si>
  <si>
    <t>Coloris : Au choix de l'Architecte.</t>
  </si>
  <si>
    <t>Référence :</t>
  </si>
  <si>
    <t>− Bardage type Trapeza® 6.175.25B/HB de chez ARVAL ARCELOR MITTAL - P.A.B ou équivalent (bardage</t>
  </si>
  <si>
    <t>extérieur à soumettre à l'Architecte avant toute commande).</t>
  </si>
  <si>
    <t>− Isolation type SMARTFACADE 32 P de chez KNAUF.</t>
  </si>
  <si>
    <t>Bardage simple peau réalisé en plaques nervurées issues de tôles d'acier galvanisé prélaquées en continu (conforme à la norme NF EN 10169-1 et XP P34301).</t>
  </si>
  <si>
    <t>Isolation du bardage par panneaux semi-rigides de laine de verre de 140 mm d'épaisseur (R = 4,40 mÇ.K/W), fixée mécaniquement, mis en oeuvre entre la maçonnerie et le bardage.</t>
  </si>
  <si>
    <t>Pose verticale du bardage, sur et y compris ossature, fixations avec rondelles d'étanchéité, clips et cache-fixations de même coloris que le bardage.</t>
  </si>
  <si>
    <t>Compris tous profils complémentaires et de finition tels que profils de départ avec grille de ventilation constituant barrière anti-rongeurs, profils hauts de ventilation, profils d'arrêts en angles et toutes sujétions de parfaite finition.</t>
  </si>
  <si>
    <t>En acier galvanisé à chaud</t>
  </si>
  <si>
    <t>Fer plat 60x10mm fixés sur réhausse acrotère tous les 60cm</t>
  </si>
  <si>
    <t>Main courante diam 50mm soudée sur les console pour accurer un garde corps épais avec les réhausse d'acrotère</t>
  </si>
  <si>
    <t xml:space="preserve">LOCALISATION : </t>
  </si>
  <si>
    <t>Sur la terasse haute en remplacement du trop plein existant</t>
  </si>
  <si>
    <t>Sur la terrasse basse en remplacement du trop plein existant</t>
  </si>
  <si>
    <t>Chassis de toit sur costière isolée</t>
  </si>
  <si>
    <t>Travaux comprenant :</t>
  </si>
  <si>
    <t>* double vitrage feuilleté '' tout confort'' avec PV résistance à 1200 joules</t>
  </si>
  <si>
    <t>Chassis de toit</t>
  </si>
  <si>
    <t>Volet roulant pour châssis de toit comprenant :</t>
  </si>
  <si>
    <t>Produit proposé : SSL des Ets VELUX, ou équivalent.</t>
  </si>
  <si>
    <t>. lames du tablier double peau en aluminium thermolaqué avec isolation incorporée en mousse de polyuréthane avec joints caoutchouc reliant les lamelles entre elles,</t>
  </si>
  <si>
    <t>. cadre dormant et glissière en aluminium thermolaqué avec embouts synthétiques,</t>
  </si>
  <si>
    <t>. alimentation par une batterie rechargée à l'énergie solaire captée par une cellule photovoltaïque,</t>
  </si>
  <si>
    <t>. actionnement par une commande à distance à la charge du présent lot.</t>
  </si>
  <si>
    <t>. réhausse en zinc fixée sur la costière métallique,</t>
  </si>
  <si>
    <t>.  accessoires de raccordement encastrés pour pose sur matériau de couverture en zinc à joints-debout, y compris joints,</t>
  </si>
  <si>
    <t>Fenêtre de toit à manoeuvre motorisée comprenant :</t>
  </si>
  <si>
    <t>. détecteur de pluie prémonté permettant la refermeture du châssis automatiquement dès les premières gouttes de pluie.</t>
  </si>
  <si>
    <t>. costière isolante préfabriquée (bois contreplaqué de 15 mm d'épr mini et isolant laine de roche de 100 mm d'épaisseur) permettant la réalisation de la pente nécessaire pour la mise en oeuvre d'une fenêtre de toit, y compris fixations sur les relevés béton existant.</t>
  </si>
  <si>
    <t>. moteur débrayable pour ouverture manuelle si nécessaire.</t>
  </si>
  <si>
    <r>
      <rPr>
        <b/>
        <sz val="9"/>
        <color theme="1"/>
        <rFont val="Century Gothic"/>
        <family val="1"/>
      </rPr>
      <t>NOTA:</t>
    </r>
    <r>
      <rPr>
        <sz val="9"/>
        <color theme="1"/>
        <rFont val="Century Gothic"/>
        <family val="1"/>
      </rPr>
      <t xml:space="preserve"> le raccordement électrique des chassis sera inclus  au présent lot</t>
    </r>
  </si>
  <si>
    <t>Relevés isolés sur chassis de toit et chevetres existants</t>
  </si>
  <si>
    <t>Mise en œuvre d'une isolation thermique et couverture zinc sur les sortie de toiture de l'ancienne cuisine</t>
  </si>
  <si>
    <t>Le raccordement des câbles d’alimentation sera assuré par une crosse constituée d’un tube en cuivre (1,0 mm d’épaisseur) soudé à une platine adaptée à l’hygrométrie des locaux. La platine sera insérée entre deux couches de revêtement d’étanchéité courante et la hauteur de la crosse devra dépasser de 0.15 m sur le niveau supérieur de la protection.</t>
  </si>
  <si>
    <t>. dormant et ouvrant en polyuréthane injecté et moulé sur âme compacte en bois finition laqué blanche satinée avec revêtement extérieur en profilés en aluminium laqué</t>
  </si>
  <si>
    <t>. joint en mousse en périphérie du cadre dormant, de type BDX des Ets VELUX, ou équivalent</t>
  </si>
  <si>
    <t>. châssis à rotation permettant le retournement complet de l'ouvrant pour le nettoyage du vitrage extérieur, équipé avec "kit 1200 joules" avec système de verrouillage spécial</t>
  </si>
  <si>
    <t>. commande d'ouverture/fermeture motorisée sans fil (commande radio) avec moteur d'ouverture alimenté par capteur solaire photovoltaïque</t>
  </si>
  <si>
    <t>L'inclinaison du châssis de toit devra être impérativement supérieure à 15°.</t>
  </si>
  <si>
    <t>Caractéristiques :</t>
  </si>
  <si>
    <t>. Marque proposée : VELUX, ou équivalent</t>
  </si>
  <si>
    <t>. Produit proposé : GGU INTEGRA Tout confort + kit 1200 joules</t>
  </si>
  <si>
    <t>. Dimensions : suivant spécifications</t>
  </si>
  <si>
    <t>. Classement AEV : A*3E*9V*A3</t>
  </si>
  <si>
    <t>Une attention toute particulière devra être apportée aux joints d'étanchéité des fenêtres de toit qui devront être de haute qualité afin d'obtenir un niveau d'étanchéité à l'air de l'enveloppe du bâtiment suffisant pour atteindre l'objectif de performance thermique du bâtiment.</t>
  </si>
  <si>
    <t>Volet roulant électrique pour chassis de toit</t>
  </si>
  <si>
    <t>Barre accroche échelle en acier galavanisé fixé sur facade maconnée</t>
  </si>
  <si>
    <t>Echelle fixe sans crinoline et main courante</t>
  </si>
  <si>
    <t>Barre verticale formant main courante en acier galavanisé fixé sur facade maconnée</t>
  </si>
  <si>
    <t>Dépose et remplacement de l'échelle fixe actuelle</t>
  </si>
  <si>
    <t>Fourniture d'une échelle mobile pour accès toiture basse</t>
  </si>
  <si>
    <t>4.2.3.8</t>
  </si>
  <si>
    <t>4.2.7.3</t>
  </si>
  <si>
    <t>Total HT du Lot Etanchéité</t>
  </si>
  <si>
    <t>TVA</t>
  </si>
  <si>
    <t>Total TTC du Lot Etanchéité</t>
  </si>
  <si>
    <t>Souches de ventilation existantes</t>
  </si>
  <si>
    <t>Nantes Université</t>
  </si>
  <si>
    <t>1 quai de Tourville</t>
  </si>
  <si>
    <t>BP 13522</t>
  </si>
  <si>
    <t>44035 Nantes cedex 1</t>
  </si>
  <si>
    <t xml:space="preserve"> LOT ETANCHEITE</t>
  </si>
  <si>
    <r>
      <t>02 51 25 02 49 ; architectes@</t>
    </r>
    <r>
      <rPr>
        <sz val="10"/>
        <color rgb="FFFF0000"/>
        <rFont val="Century Gothic"/>
        <family val="1"/>
      </rPr>
      <t>vxf</t>
    </r>
    <r>
      <rPr>
        <sz val="10"/>
        <rFont val="Century Gothic"/>
        <family val="1"/>
      </rPr>
      <t>.fr</t>
    </r>
  </si>
  <si>
    <t>INSPE Angers</t>
  </si>
  <si>
    <t>Réfection d'étanchéité et changement des lanterneaux sur toit-terrasse</t>
  </si>
  <si>
    <t>7, rue Dacier</t>
  </si>
  <si>
    <t>44900 Angers</t>
  </si>
  <si>
    <t>Décomposition du Prix Global et Forfaitaire</t>
  </si>
  <si>
    <t>Sur la terasse basse</t>
  </si>
  <si>
    <t>Sur la terrasse basse et haute</t>
  </si>
  <si>
    <t>Sur la terrasse haute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</si>
</sst>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theme="1"/>
      <name val="Calibri"/>
      <family val="2"/>
      <scheme val="minor"/>
    </font>
    <font>
      <sz val="12"/>
      <name val="Century Gothic"/>
      <family val="1"/>
    </font>
    <font>
      <b/>
      <sz val="10"/>
      <name val="Century Gothic"/>
      <family val="1"/>
    </font>
    <font>
      <b/>
      <sz val="12"/>
      <name val="Century Gothic"/>
      <family val="1"/>
    </font>
    <font>
      <b/>
      <sz val="14"/>
      <name val="Century Gothic"/>
      <family val="1"/>
    </font>
    <font>
      <sz val="10"/>
      <name val="Century Gothic"/>
      <family val="1"/>
    </font>
    <font>
      <b/>
      <sz val="16"/>
      <name val="Century Gothic"/>
      <family val="1"/>
    </font>
    <font>
      <sz val="14"/>
      <name val="Century Gothic"/>
      <family val="1"/>
    </font>
    <font>
      <b/>
      <sz val="22"/>
      <name val="Century Gothic"/>
      <family val="1"/>
    </font>
    <font>
      <b/>
      <sz val="10"/>
      <color rgb="FFFF0000"/>
      <name val="Century Gothic"/>
      <family val="1"/>
    </font>
    <font>
      <sz val="9"/>
      <color theme="1"/>
      <name val="Century Gothic"/>
      <family val="1"/>
    </font>
    <font>
      <b/>
      <sz val="18"/>
      <color theme="1"/>
      <name val="Century Gothic"/>
      <family val="1"/>
    </font>
    <font>
      <b/>
      <sz val="12"/>
      <color theme="1"/>
      <name val="Century Gothic"/>
      <family val="1"/>
    </font>
    <font>
      <b/>
      <sz val="9"/>
      <color theme="1"/>
      <name val="Century Gothic"/>
      <family val="1"/>
    </font>
    <font>
      <sz val="7"/>
      <color theme="1"/>
      <name val="Times New Roman"/>
      <family val="1"/>
    </font>
    <font>
      <sz val="9"/>
      <color theme="1"/>
      <name val="Cambria Math"/>
      <family val="1"/>
    </font>
    <font>
      <b/>
      <sz val="14"/>
      <color theme="1"/>
      <name val="Century Gothic"/>
      <family val="1"/>
    </font>
    <font>
      <sz val="9"/>
      <name val="Century Gothic"/>
      <family val="1"/>
    </font>
    <font>
      <b/>
      <sz val="9"/>
      <name val="Century Gothic"/>
      <family val="1"/>
    </font>
    <font>
      <b/>
      <sz val="18"/>
      <name val="Century Gothic"/>
      <family val="1"/>
    </font>
    <font>
      <sz val="18"/>
      <name val="Century Gothic"/>
      <family val="1"/>
    </font>
    <font>
      <sz val="10"/>
      <color rgb="FFFF0000"/>
      <name val="Century Gothic"/>
      <family val="1"/>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1">
    <xf numFmtId="0" fontId="0" fillId="0" borderId="0"/>
  </cellStyleXfs>
  <cellXfs count="102">
    <xf numFmtId="0" fontId="0" fillId="0" borderId="0" xfId="0"/>
    <xf numFmtId="0" fontId="1" fillId="0" borderId="0" xfId="0" applyFont="1" applyAlignment="1">
      <alignment horizontal="justify" vertical="top" wrapText="1"/>
    </xf>
    <xf numFmtId="0" fontId="3" fillId="0" borderId="0" xfId="0" applyFont="1" applyAlignment="1">
      <alignment horizontal="justify" vertical="top" wrapText="1"/>
    </xf>
    <xf numFmtId="0" fontId="7" fillId="0" borderId="0" xfId="0" applyFont="1" applyAlignment="1">
      <alignment horizontal="justify" vertical="top" wrapText="1"/>
    </xf>
    <xf numFmtId="0" fontId="1" fillId="0" borderId="0" xfId="0" applyFont="1" applyAlignment="1">
      <alignment horizontal="right" vertical="top" wrapText="1"/>
    </xf>
    <xf numFmtId="0" fontId="3" fillId="0" borderId="1" xfId="0" applyFont="1" applyBorder="1" applyAlignment="1">
      <alignment horizontal="right" vertical="top" wrapText="1"/>
    </xf>
    <xf numFmtId="0" fontId="4" fillId="0" borderId="1" xfId="0" applyFont="1" applyBorder="1" applyAlignment="1">
      <alignment horizontal="right" vertical="top" wrapText="1"/>
    </xf>
    <xf numFmtId="0" fontId="8" fillId="0" borderId="0" xfId="0" applyFont="1" applyAlignment="1">
      <alignment horizontal="justify" vertical="top" wrapText="1"/>
    </xf>
    <xf numFmtId="0" fontId="3" fillId="0" borderId="0" xfId="0" applyFont="1" applyAlignment="1">
      <alignment horizontal="right" vertical="top" wrapText="1"/>
    </xf>
    <xf numFmtId="4" fontId="4" fillId="0" borderId="0" xfId="0" applyNumberFormat="1" applyFont="1" applyBorder="1" applyAlignment="1">
      <alignment horizontal="right" vertical="top" wrapText="1"/>
    </xf>
    <xf numFmtId="0" fontId="17" fillId="0" borderId="0" xfId="0" applyFont="1" applyAlignment="1">
      <alignment horizontal="right" vertical="top" wrapText="1"/>
    </xf>
    <xf numFmtId="4" fontId="18" fillId="0" borderId="0" xfId="0" applyNumberFormat="1" applyFont="1" applyBorder="1" applyAlignment="1">
      <alignment horizontal="right" vertical="top" wrapText="1"/>
    </xf>
    <xf numFmtId="0" fontId="17" fillId="0" borderId="0" xfId="0" applyFont="1" applyAlignment="1">
      <alignment horizontal="justify" vertical="top" wrapText="1"/>
    </xf>
    <xf numFmtId="0" fontId="18" fillId="0" borderId="0" xfId="0" applyFont="1" applyAlignment="1">
      <alignment horizontal="justify" vertical="top" wrapText="1"/>
    </xf>
    <xf numFmtId="0" fontId="18" fillId="0" borderId="0" xfId="0" applyFont="1" applyBorder="1" applyAlignment="1">
      <alignment horizontal="right" vertical="top" wrapText="1"/>
    </xf>
    <xf numFmtId="0" fontId="18" fillId="0" borderId="0" xfId="0" applyFont="1" applyAlignment="1">
      <alignment horizontal="right" vertical="top" wrapText="1"/>
    </xf>
    <xf numFmtId="0" fontId="6" fillId="0" borderId="0" xfId="0" applyFont="1" applyAlignment="1">
      <alignment vertical="top" wrapText="1"/>
    </xf>
    <xf numFmtId="0" fontId="1" fillId="0" borderId="0" xfId="0" applyFont="1" applyAlignment="1">
      <alignment vertical="top" wrapText="1"/>
    </xf>
    <xf numFmtId="0" fontId="8" fillId="0" borderId="0" xfId="0" applyFont="1" applyAlignment="1">
      <alignment vertical="top" wrapText="1"/>
    </xf>
    <xf numFmtId="0" fontId="5" fillId="0" borderId="0" xfId="0" applyFont="1" applyAlignment="1">
      <alignment vertical="top" wrapText="1"/>
    </xf>
    <xf numFmtId="0" fontId="2" fillId="0" borderId="0" xfId="0" applyFont="1" applyAlignment="1">
      <alignment vertical="top" wrapText="1"/>
    </xf>
    <xf numFmtId="0" fontId="10"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horizontal="right" vertical="top" wrapText="1"/>
    </xf>
    <xf numFmtId="0" fontId="13" fillId="0" borderId="0" xfId="0" applyFont="1" applyAlignment="1">
      <alignment horizontal="left" vertical="top" wrapText="1"/>
    </xf>
    <xf numFmtId="0" fontId="15" fillId="0" borderId="0" xfId="0" applyFont="1" applyAlignment="1">
      <alignment horizontal="right" vertical="top" wrapText="1"/>
    </xf>
    <xf numFmtId="0" fontId="13" fillId="0" borderId="1" xfId="0" applyFont="1" applyBorder="1" applyAlignment="1">
      <alignment horizontal="left" vertical="top" wrapText="1"/>
    </xf>
    <xf numFmtId="0" fontId="18" fillId="0" borderId="1" xfId="0" applyFont="1" applyBorder="1" applyAlignment="1">
      <alignment horizontal="right" vertical="top" wrapText="1"/>
    </xf>
    <xf numFmtId="4" fontId="18" fillId="0" borderId="1" xfId="0" applyNumberFormat="1" applyFont="1" applyBorder="1" applyAlignment="1">
      <alignment horizontal="right" vertical="top" wrapText="1"/>
    </xf>
    <xf numFmtId="0" fontId="12" fillId="0" borderId="1" xfId="0" applyFont="1" applyBorder="1" applyAlignment="1">
      <alignment horizontal="left" vertical="top" wrapText="1"/>
    </xf>
    <xf numFmtId="0" fontId="19" fillId="0" borderId="0" xfId="0" applyFont="1" applyBorder="1" applyAlignment="1">
      <alignment horizontal="right" vertical="top" wrapText="1"/>
    </xf>
    <xf numFmtId="4" fontId="19" fillId="0" borderId="0" xfId="0" applyNumberFormat="1" applyFont="1" applyBorder="1" applyAlignment="1">
      <alignment horizontal="right" vertical="top" wrapText="1"/>
    </xf>
    <xf numFmtId="0" fontId="20" fillId="0" borderId="0" xfId="0" applyFont="1" applyAlignment="1">
      <alignment horizontal="justify" vertical="top" wrapText="1"/>
    </xf>
    <xf numFmtId="0" fontId="4" fillId="0" borderId="0" xfId="0" applyFont="1" applyBorder="1" applyAlignment="1">
      <alignment horizontal="right" vertical="top" wrapText="1"/>
    </xf>
    <xf numFmtId="0" fontId="12" fillId="0" borderId="1" xfId="0" applyFont="1" applyBorder="1" applyAlignment="1">
      <alignment horizontal="justify" vertical="top" wrapText="1"/>
    </xf>
    <xf numFmtId="0" fontId="16" fillId="0" borderId="1" xfId="0" applyFont="1" applyBorder="1" applyAlignment="1">
      <alignment horizontal="justify" vertical="top" wrapText="1"/>
    </xf>
    <xf numFmtId="0" fontId="10" fillId="0" borderId="0" xfId="0" applyFont="1" applyBorder="1" applyAlignment="1">
      <alignment horizontal="left" vertical="top" wrapText="1"/>
    </xf>
    <xf numFmtId="0" fontId="17" fillId="0" borderId="0" xfId="0" applyFont="1" applyBorder="1" applyAlignment="1">
      <alignment horizontal="right" vertical="top" wrapText="1"/>
    </xf>
    <xf numFmtId="4" fontId="17" fillId="0" borderId="0" xfId="0" applyNumberFormat="1" applyFont="1" applyBorder="1" applyAlignment="1">
      <alignment horizontal="right" vertical="top" wrapText="1"/>
    </xf>
    <xf numFmtId="4" fontId="13" fillId="0" borderId="0" xfId="0" applyNumberFormat="1" applyFont="1" applyAlignment="1">
      <alignment horizontal="right" vertical="top" wrapText="1"/>
    </xf>
    <xf numFmtId="4" fontId="11" fillId="0" borderId="0" xfId="0" applyNumberFormat="1" applyFont="1" applyAlignment="1">
      <alignment horizontal="right" vertical="top" wrapText="1"/>
    </xf>
    <xf numFmtId="4" fontId="16" fillId="0" borderId="0" xfId="0" applyNumberFormat="1" applyFont="1" applyAlignment="1">
      <alignment horizontal="right" vertical="top" wrapText="1"/>
    </xf>
    <xf numFmtId="4" fontId="13" fillId="0" borderId="1" xfId="0" applyNumberFormat="1" applyFont="1" applyBorder="1" applyAlignment="1">
      <alignment horizontal="right" vertical="top" wrapText="1"/>
    </xf>
    <xf numFmtId="4" fontId="10" fillId="0" borderId="0" xfId="0" applyNumberFormat="1" applyFont="1" applyBorder="1" applyAlignment="1">
      <alignment horizontal="right" vertical="top" wrapText="1"/>
    </xf>
    <xf numFmtId="4" fontId="13" fillId="0" borderId="0" xfId="0" applyNumberFormat="1" applyFont="1" applyBorder="1" applyAlignment="1">
      <alignment horizontal="right" vertical="top" wrapText="1"/>
    </xf>
    <xf numFmtId="0" fontId="10" fillId="0" borderId="0" xfId="0" applyFont="1" applyAlignment="1">
      <alignment horizontal="left" vertical="top" wrapText="1"/>
    </xf>
    <xf numFmtId="4" fontId="10" fillId="0" borderId="0" xfId="0" applyNumberFormat="1" applyFont="1" applyAlignment="1">
      <alignment horizontal="right" vertical="top" wrapText="1"/>
    </xf>
    <xf numFmtId="0" fontId="13" fillId="0" borderId="1" xfId="0" applyFont="1" applyBorder="1" applyAlignment="1">
      <alignment horizontal="justify" vertical="top" wrapText="1"/>
    </xf>
    <xf numFmtId="0" fontId="19" fillId="0" borderId="1" xfId="0" applyFont="1" applyBorder="1" applyAlignment="1">
      <alignment horizontal="right" vertical="top" wrapText="1"/>
    </xf>
    <xf numFmtId="0" fontId="11" fillId="0" borderId="1" xfId="0" applyFont="1" applyBorder="1" applyAlignment="1">
      <alignment horizontal="justify" vertical="top" wrapText="1"/>
    </xf>
    <xf numFmtId="4" fontId="12" fillId="0" borderId="0" xfId="0" applyNumberFormat="1" applyFont="1" applyAlignment="1">
      <alignment horizontal="right" vertical="top" wrapText="1"/>
    </xf>
    <xf numFmtId="0" fontId="3" fillId="0" borderId="0" xfId="0" applyFont="1" applyBorder="1" applyAlignment="1">
      <alignment horizontal="right" vertical="top" wrapText="1"/>
    </xf>
    <xf numFmtId="4" fontId="3" fillId="0" borderId="0" xfId="0" applyNumberFormat="1" applyFont="1" applyBorder="1" applyAlignment="1">
      <alignment horizontal="right" vertical="top" wrapText="1"/>
    </xf>
    <xf numFmtId="0" fontId="1" fillId="0" borderId="0" xfId="0" applyFont="1" applyAlignment="1">
      <alignment horizontal="centerContinuous" vertical="top" wrapText="1"/>
    </xf>
    <xf numFmtId="0" fontId="6" fillId="0" borderId="0" xfId="0" applyFont="1" applyAlignment="1">
      <alignment horizontal="centerContinuous" vertical="top" wrapText="1"/>
    </xf>
    <xf numFmtId="0" fontId="3" fillId="0" borderId="0" xfId="0" applyFont="1" applyAlignment="1">
      <alignment horizontal="centerContinuous" vertical="top" wrapText="1"/>
    </xf>
    <xf numFmtId="0" fontId="8" fillId="0" borderId="0" xfId="0" applyFont="1" applyAlignment="1">
      <alignment horizontal="centerContinuous" vertical="top" wrapText="1"/>
    </xf>
    <xf numFmtId="0" fontId="2" fillId="0" borderId="0" xfId="0" applyFont="1" applyAlignment="1">
      <alignment horizontal="centerContinuous" vertical="top" wrapText="1"/>
    </xf>
    <xf numFmtId="0" fontId="5" fillId="0" borderId="0" xfId="0" applyFont="1" applyAlignment="1">
      <alignment horizontal="centerContinuous" vertical="top" wrapText="1"/>
    </xf>
    <xf numFmtId="0" fontId="8" fillId="0" borderId="1" xfId="0" applyFont="1" applyFill="1" applyBorder="1" applyAlignment="1">
      <alignment horizontal="centerContinuous" vertical="top" wrapText="1"/>
    </xf>
    <xf numFmtId="0" fontId="2" fillId="0" borderId="0" xfId="0" applyFont="1" applyFill="1" applyAlignment="1">
      <alignment horizontal="centerContinuous" vertical="top" wrapText="1"/>
    </xf>
    <xf numFmtId="0" fontId="12" fillId="0" borderId="0" xfId="0" applyFont="1" applyBorder="1" applyAlignment="1">
      <alignment horizontal="justify" vertical="top" wrapText="1"/>
    </xf>
    <xf numFmtId="0" fontId="13" fillId="0" borderId="0" xfId="0" applyFont="1" applyBorder="1" applyAlignment="1">
      <alignment horizontal="justify" vertical="top" wrapText="1"/>
    </xf>
    <xf numFmtId="0" fontId="10" fillId="0" borderId="0" xfId="0" applyFont="1" applyBorder="1" applyAlignment="1">
      <alignment horizontal="right" vertical="top" wrapText="1"/>
    </xf>
    <xf numFmtId="0" fontId="10" fillId="0" borderId="0" xfId="0" applyFont="1" applyFill="1" applyAlignment="1">
      <alignment horizontal="justify" vertical="top" wrapText="1"/>
    </xf>
    <xf numFmtId="0" fontId="13" fillId="0" borderId="1" xfId="0" applyFont="1" applyFill="1" applyBorder="1" applyAlignment="1">
      <alignment horizontal="justify" vertical="top" wrapText="1"/>
    </xf>
    <xf numFmtId="0" fontId="10" fillId="0" borderId="0" xfId="0" applyFont="1" applyFill="1" applyAlignment="1">
      <alignment horizontal="right" vertical="top" wrapText="1"/>
    </xf>
    <xf numFmtId="0" fontId="10" fillId="0" borderId="0" xfId="0" applyFont="1" applyAlignment="1">
      <alignment horizontal="justify" vertical="center"/>
    </xf>
    <xf numFmtId="0" fontId="13" fillId="0" borderId="1" xfId="0" applyFont="1" applyBorder="1" applyAlignment="1">
      <alignment horizontal="justify" vertical="center"/>
    </xf>
    <xf numFmtId="0" fontId="10" fillId="0" borderId="0" xfId="0" applyFont="1" applyAlignment="1">
      <alignment horizontal="justify" wrapText="1"/>
    </xf>
    <xf numFmtId="0" fontId="10" fillId="0" borderId="0" xfId="0" applyFont="1" applyAlignment="1">
      <alignment horizontal="right" wrapText="1"/>
    </xf>
    <xf numFmtId="0" fontId="13" fillId="2" borderId="1" xfId="0" applyFont="1" applyFill="1" applyBorder="1" applyAlignment="1">
      <alignment horizontal="justify" vertical="top" wrapText="1"/>
    </xf>
    <xf numFmtId="0" fontId="10" fillId="0" borderId="0" xfId="0" applyFont="1" applyBorder="1" applyAlignment="1">
      <alignment horizontal="justify" vertical="top" wrapText="1"/>
    </xf>
    <xf numFmtId="0" fontId="13" fillId="0" borderId="0" xfId="0" applyFont="1" applyAlignment="1">
      <alignment wrapText="1"/>
    </xf>
    <xf numFmtId="0" fontId="12" fillId="0" borderId="1" xfId="0" applyFont="1" applyFill="1" applyBorder="1" applyAlignment="1">
      <alignment horizontal="justify" vertical="top" wrapText="1"/>
    </xf>
    <xf numFmtId="0" fontId="10" fillId="0" borderId="2" xfId="0" applyFont="1" applyBorder="1" applyAlignment="1">
      <alignment horizontal="right" vertical="top" wrapText="1"/>
    </xf>
    <xf numFmtId="4" fontId="10" fillId="0" borderId="3" xfId="0" applyNumberFormat="1" applyFont="1" applyBorder="1" applyAlignment="1">
      <alignment horizontal="right" vertical="top" wrapText="1"/>
    </xf>
    <xf numFmtId="0" fontId="17" fillId="0" borderId="3" xfId="0" applyFont="1" applyBorder="1" applyAlignment="1">
      <alignment horizontal="right" vertical="top" wrapText="1"/>
    </xf>
    <xf numFmtId="4" fontId="17" fillId="0" borderId="3" xfId="0" applyNumberFormat="1" applyFont="1" applyBorder="1" applyAlignment="1">
      <alignment horizontal="right" vertical="top" wrapText="1"/>
    </xf>
    <xf numFmtId="4" fontId="17" fillId="0" borderId="4" xfId="0" applyNumberFormat="1" applyFont="1" applyBorder="1" applyAlignment="1">
      <alignment horizontal="right" vertical="top" wrapText="1"/>
    </xf>
    <xf numFmtId="0" fontId="10" fillId="0" borderId="5" xfId="0" applyFont="1" applyBorder="1" applyAlignment="1">
      <alignment horizontal="right" vertical="top" wrapText="1"/>
    </xf>
    <xf numFmtId="0" fontId="17" fillId="0" borderId="6" xfId="0" applyFont="1" applyBorder="1" applyAlignment="1">
      <alignment horizontal="right" vertical="top" wrapText="1"/>
    </xf>
    <xf numFmtId="4" fontId="17" fillId="0" borderId="7" xfId="0" applyNumberFormat="1" applyFont="1" applyBorder="1" applyAlignment="1">
      <alignment horizontal="right" vertical="top" wrapText="1"/>
    </xf>
    <xf numFmtId="0" fontId="13" fillId="0" borderId="8" xfId="0" applyFont="1" applyBorder="1" applyAlignment="1">
      <alignment horizontal="right" vertical="top" wrapText="1"/>
    </xf>
    <xf numFmtId="4" fontId="13" fillId="0" borderId="9" xfId="0" applyNumberFormat="1" applyFont="1" applyBorder="1" applyAlignment="1">
      <alignment horizontal="right" vertical="top" wrapText="1"/>
    </xf>
    <xf numFmtId="0" fontId="18" fillId="0" borderId="9" xfId="0" applyFont="1" applyBorder="1" applyAlignment="1">
      <alignment horizontal="right" vertical="top" wrapText="1"/>
    </xf>
    <xf numFmtId="4" fontId="18" fillId="0" borderId="9" xfId="0" applyNumberFormat="1" applyFont="1" applyBorder="1" applyAlignment="1">
      <alignment horizontal="right" vertical="top" wrapText="1"/>
    </xf>
    <xf numFmtId="4" fontId="18" fillId="0" borderId="10" xfId="0" applyNumberFormat="1" applyFont="1" applyBorder="1" applyAlignment="1">
      <alignment horizontal="right" vertical="top" wrapText="1"/>
    </xf>
    <xf numFmtId="9" fontId="10" fillId="0" borderId="6" xfId="0" applyNumberFormat="1" applyFont="1" applyBorder="1" applyAlignment="1">
      <alignment horizontal="right" vertical="top" wrapText="1"/>
    </xf>
    <xf numFmtId="0" fontId="3" fillId="0" borderId="0" xfId="0" applyFont="1" applyAlignment="1">
      <alignment vertical="top" wrapText="1"/>
    </xf>
    <xf numFmtId="0" fontId="3" fillId="0" borderId="0" xfId="0" applyFont="1" applyFill="1" applyAlignment="1">
      <alignment horizontal="centerContinuous" vertical="top" wrapText="1"/>
    </xf>
    <xf numFmtId="0" fontId="8" fillId="0" borderId="1" xfId="0" applyFont="1" applyBorder="1" applyAlignment="1">
      <alignment horizontal="centerContinuous" vertical="top" wrapText="1"/>
    </xf>
    <xf numFmtId="4" fontId="18" fillId="0" borderId="0" xfId="0" applyNumberFormat="1" applyFont="1" applyAlignment="1">
      <alignment horizontal="centerContinuous" vertical="top" wrapText="1"/>
    </xf>
    <xf numFmtId="0" fontId="18" fillId="0" borderId="0" xfId="0" applyFont="1" applyAlignment="1">
      <alignment horizontal="centerContinuous" vertical="top" wrapText="1"/>
    </xf>
    <xf numFmtId="4" fontId="3" fillId="0" borderId="0" xfId="0" applyNumberFormat="1" applyFont="1" applyAlignment="1">
      <alignment horizontal="centerContinuous" vertical="top" wrapText="1"/>
    </xf>
    <xf numFmtId="4" fontId="17" fillId="0" borderId="0" xfId="0" applyNumberFormat="1" applyFont="1" applyAlignment="1">
      <alignment horizontal="centerContinuous" vertical="top" wrapText="1"/>
    </xf>
    <xf numFmtId="0" fontId="17" fillId="0" borderId="0" xfId="0" applyFont="1" applyAlignment="1">
      <alignment horizontal="centerContinuous" vertical="top" wrapText="1"/>
    </xf>
    <xf numFmtId="4" fontId="18" fillId="0" borderId="1" xfId="0" applyNumberFormat="1" applyFont="1" applyBorder="1" applyAlignment="1">
      <alignment horizontal="centerContinuous" vertical="top" wrapText="1"/>
    </xf>
    <xf numFmtId="0" fontId="18" fillId="0" borderId="1" xfId="0" applyFont="1" applyBorder="1" applyAlignment="1">
      <alignment horizontal="centerContinuous" vertical="top" wrapText="1"/>
    </xf>
    <xf numFmtId="4" fontId="10" fillId="0" borderId="0" xfId="0" applyNumberFormat="1" applyFont="1" applyFill="1" applyAlignment="1">
      <alignment horizontal="right" vertical="top" wrapText="1"/>
    </xf>
    <xf numFmtId="4" fontId="13" fillId="0" borderId="0" xfId="0" applyNumberFormat="1" applyFont="1" applyFill="1" applyAlignment="1">
      <alignment horizontal="right" vertical="top" wrapText="1"/>
    </xf>
    <xf numFmtId="4" fontId="13" fillId="0" borderId="1" xfId="0" applyNumberFormat="1" applyFont="1" applyFill="1" applyBorder="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5C10-8584-E547-AB13-845B085DC5A8}">
  <dimension ref="A1:F335"/>
  <sheetViews>
    <sheetView showGridLines="0" tabSelected="1" view="pageBreakPreview" topLeftCell="A221" zoomScale="130" zoomScaleNormal="70" zoomScaleSheetLayoutView="130" zoomScalePageLayoutView="110" workbookViewId="0">
      <selection activeCell="A315" sqref="A315:XFD315"/>
    </sheetView>
  </sheetViews>
  <sheetFormatPr baseColWidth="10" defaultColWidth="0.1640625" defaultRowHeight="16" outlineLevelRow="1"/>
  <cols>
    <col min="1" max="1" width="9.33203125" style="8" customWidth="1"/>
    <col min="2" max="2" width="71" style="1" customWidth="1"/>
    <col min="3" max="3" width="6.1640625" style="11" customWidth="1"/>
    <col min="4" max="4" width="3.83203125" style="14" customWidth="1"/>
    <col min="5" max="5" width="8.33203125" style="11" customWidth="1"/>
    <col min="6" max="6" width="11.33203125" style="11" customWidth="1"/>
    <col min="7" max="7" width="4.6640625" style="1" customWidth="1"/>
    <col min="8" max="17" width="0.1640625" style="1"/>
    <col min="18" max="18" width="2.1640625" style="1" bestFit="1" customWidth="1"/>
    <col min="19" max="16384" width="0.1640625" style="1"/>
  </cols>
  <sheetData>
    <row r="1" spans="1:6" s="16" customFormat="1" ht="22">
      <c r="A1" s="54" t="s">
        <v>242</v>
      </c>
      <c r="B1" s="54"/>
      <c r="C1" s="92"/>
      <c r="D1" s="93"/>
      <c r="E1" s="92"/>
      <c r="F1" s="93"/>
    </row>
    <row r="2" spans="1:6" s="17" customFormat="1" ht="17">
      <c r="A2" s="90" t="s">
        <v>243</v>
      </c>
      <c r="B2" s="53"/>
      <c r="C2" s="92"/>
      <c r="D2" s="93"/>
      <c r="E2" s="92"/>
      <c r="F2" s="93"/>
    </row>
    <row r="3" spans="1:6" s="89" customFormat="1" ht="17">
      <c r="A3" s="90" t="s">
        <v>244</v>
      </c>
      <c r="B3" s="55"/>
      <c r="C3" s="94"/>
      <c r="D3" s="55"/>
      <c r="E3" s="94"/>
      <c r="F3" s="55"/>
    </row>
    <row r="4" spans="1:6" s="16" customFormat="1" ht="22">
      <c r="A4" s="54" t="s">
        <v>245</v>
      </c>
      <c r="B4" s="54"/>
      <c r="C4" s="92"/>
      <c r="D4" s="93"/>
      <c r="E4" s="92"/>
      <c r="F4" s="93"/>
    </row>
    <row r="5" spans="1:6" s="17" customFormat="1">
      <c r="A5" s="55"/>
      <c r="B5" s="53"/>
      <c r="C5" s="92"/>
      <c r="D5" s="93"/>
      <c r="E5" s="92"/>
      <c r="F5" s="93"/>
    </row>
    <row r="6" spans="1:6" s="17" customFormat="1">
      <c r="A6" s="55"/>
      <c r="B6" s="53"/>
      <c r="C6" s="92"/>
      <c r="D6" s="93"/>
      <c r="E6" s="92"/>
      <c r="F6" s="93"/>
    </row>
    <row r="7" spans="1:6" s="17" customFormat="1">
      <c r="A7" s="55"/>
      <c r="B7" s="53"/>
      <c r="C7" s="92"/>
      <c r="D7" s="93"/>
      <c r="E7" s="92"/>
      <c r="F7" s="93"/>
    </row>
    <row r="8" spans="1:6" s="17" customFormat="1">
      <c r="A8" s="55"/>
      <c r="B8" s="53"/>
      <c r="C8" s="92"/>
      <c r="D8" s="93"/>
      <c r="E8" s="92"/>
      <c r="F8" s="93"/>
    </row>
    <row r="9" spans="1:6" s="17" customFormat="1">
      <c r="A9" s="55"/>
      <c r="B9" s="53"/>
      <c r="C9" s="92"/>
      <c r="D9" s="93"/>
      <c r="E9" s="92"/>
      <c r="F9" s="93"/>
    </row>
    <row r="10" spans="1:6" s="17" customFormat="1">
      <c r="A10" s="55"/>
      <c r="B10" s="53"/>
      <c r="C10" s="92"/>
      <c r="D10" s="93"/>
      <c r="E10" s="92"/>
      <c r="F10" s="93"/>
    </row>
    <row r="11" spans="1:6" s="17" customFormat="1">
      <c r="A11" s="55"/>
      <c r="B11" s="53"/>
      <c r="C11" s="92"/>
      <c r="D11" s="93"/>
      <c r="E11" s="92"/>
      <c r="F11" s="93"/>
    </row>
    <row r="12" spans="1:6" s="18" customFormat="1" ht="33" customHeight="1">
      <c r="A12" s="56" t="s">
        <v>252</v>
      </c>
      <c r="B12" s="56"/>
      <c r="C12" s="92"/>
      <c r="D12" s="93"/>
      <c r="E12" s="92"/>
      <c r="F12" s="93"/>
    </row>
    <row r="13" spans="1:6" s="18" customFormat="1" ht="33" customHeight="1">
      <c r="A13" s="56"/>
      <c r="B13" s="56"/>
      <c r="C13" s="92"/>
      <c r="D13" s="93"/>
      <c r="E13" s="92"/>
      <c r="F13" s="93"/>
    </row>
    <row r="14" spans="1:6" s="18" customFormat="1" ht="33" customHeight="1">
      <c r="A14" s="56" t="s">
        <v>248</v>
      </c>
      <c r="B14" s="56"/>
      <c r="C14" s="92"/>
      <c r="D14" s="93"/>
      <c r="E14" s="92"/>
      <c r="F14" s="93"/>
    </row>
    <row r="15" spans="1:6" s="18" customFormat="1" ht="65" customHeight="1">
      <c r="A15" s="56" t="s">
        <v>249</v>
      </c>
      <c r="B15" s="56"/>
      <c r="C15" s="92"/>
      <c r="D15" s="93"/>
      <c r="E15" s="92"/>
      <c r="F15" s="93"/>
    </row>
    <row r="16" spans="1:6" s="18" customFormat="1" ht="33" customHeight="1">
      <c r="A16" s="56" t="s">
        <v>250</v>
      </c>
      <c r="B16" s="56"/>
      <c r="C16" s="92"/>
      <c r="D16" s="93"/>
      <c r="E16" s="92"/>
      <c r="F16" s="93"/>
    </row>
    <row r="17" spans="1:6" s="18" customFormat="1" ht="33" customHeight="1">
      <c r="A17" s="56" t="s">
        <v>251</v>
      </c>
      <c r="B17" s="56"/>
      <c r="C17" s="92"/>
      <c r="D17" s="93"/>
      <c r="E17" s="92"/>
      <c r="F17" s="93"/>
    </row>
    <row r="18" spans="1:6" s="19" customFormat="1" ht="13">
      <c r="A18" s="57"/>
      <c r="B18" s="58"/>
      <c r="C18" s="92"/>
      <c r="D18" s="93"/>
      <c r="E18" s="92"/>
      <c r="F18" s="93"/>
    </row>
    <row r="19" spans="1:6" s="19" customFormat="1" ht="13">
      <c r="A19" s="57"/>
      <c r="B19" s="58"/>
      <c r="C19" s="92"/>
      <c r="D19" s="93"/>
      <c r="E19" s="92"/>
      <c r="F19" s="93"/>
    </row>
    <row r="20" spans="1:6" s="7" customFormat="1" ht="29">
      <c r="A20" s="59" t="s">
        <v>246</v>
      </c>
      <c r="B20" s="91"/>
      <c r="C20" s="97"/>
      <c r="D20" s="98"/>
      <c r="E20" s="97"/>
      <c r="F20" s="97"/>
    </row>
    <row r="21" spans="1:6" s="19" customFormat="1" ht="13">
      <c r="A21" s="57"/>
      <c r="B21" s="58"/>
      <c r="C21" s="92"/>
      <c r="D21" s="93"/>
      <c r="E21" s="92"/>
      <c r="F21" s="93"/>
    </row>
    <row r="22" spans="1:6" s="19" customFormat="1" ht="102" customHeight="1">
      <c r="A22" s="57"/>
      <c r="B22" s="58"/>
      <c r="C22" s="92"/>
      <c r="D22" s="93"/>
      <c r="E22" s="92"/>
      <c r="F22" s="93"/>
    </row>
    <row r="23" spans="1:6" s="19" customFormat="1" ht="13">
      <c r="A23" s="57"/>
      <c r="B23" s="58"/>
      <c r="C23" s="92"/>
      <c r="D23" s="93"/>
      <c r="E23" s="92"/>
      <c r="F23" s="93"/>
    </row>
    <row r="24" spans="1:6" s="19" customFormat="1" ht="13">
      <c r="A24" s="57"/>
      <c r="B24" s="58"/>
      <c r="C24" s="92"/>
      <c r="D24" s="93"/>
      <c r="E24" s="92"/>
      <c r="F24" s="93"/>
    </row>
    <row r="25" spans="1:6" s="19" customFormat="1" ht="13">
      <c r="A25" s="57"/>
      <c r="B25" s="58"/>
      <c r="C25" s="92"/>
      <c r="D25" s="93"/>
      <c r="E25" s="92"/>
      <c r="F25" s="93"/>
    </row>
    <row r="26" spans="1:6" s="19" customFormat="1" ht="13">
      <c r="A26" s="60"/>
      <c r="B26" s="58"/>
      <c r="C26" s="92"/>
      <c r="D26" s="93"/>
      <c r="E26" s="92"/>
      <c r="F26" s="93"/>
    </row>
    <row r="27" spans="1:6" s="19" customFormat="1" ht="13">
      <c r="A27" s="57"/>
      <c r="B27" s="58"/>
      <c r="C27" s="92"/>
      <c r="D27" s="93"/>
      <c r="E27" s="92"/>
      <c r="F27" s="93"/>
    </row>
    <row r="28" spans="1:6" s="20" customFormat="1" ht="14">
      <c r="A28" s="57" t="s">
        <v>87</v>
      </c>
      <c r="B28" s="57"/>
      <c r="C28" s="92"/>
      <c r="D28" s="93"/>
      <c r="E28" s="92"/>
      <c r="F28" s="93"/>
    </row>
    <row r="29" spans="1:6" s="19" customFormat="1" ht="14">
      <c r="A29" s="57" t="s">
        <v>29</v>
      </c>
      <c r="B29" s="58"/>
      <c r="C29" s="92"/>
      <c r="D29" s="93"/>
      <c r="E29" s="92"/>
      <c r="F29" s="93"/>
    </row>
    <row r="30" spans="1:6" s="19" customFormat="1" ht="14">
      <c r="A30" s="58" t="s">
        <v>5</v>
      </c>
      <c r="B30" s="58"/>
      <c r="C30" s="95"/>
      <c r="D30" s="96"/>
      <c r="E30" s="95"/>
      <c r="F30" s="96"/>
    </row>
    <row r="31" spans="1:6" s="19" customFormat="1" ht="14">
      <c r="A31" s="58" t="s">
        <v>247</v>
      </c>
      <c r="B31" s="58"/>
      <c r="C31" s="95"/>
      <c r="D31" s="96"/>
      <c r="E31" s="95"/>
      <c r="F31" s="96"/>
    </row>
    <row r="32" spans="1:6" s="19" customFormat="1" ht="13">
      <c r="A32" s="57"/>
      <c r="B32" s="58"/>
      <c r="C32" s="92"/>
      <c r="D32" s="93"/>
      <c r="E32" s="92"/>
      <c r="F32" s="93"/>
    </row>
    <row r="33" spans="1:6" s="32" customFormat="1" ht="24">
      <c r="A33" s="48">
        <v>4</v>
      </c>
      <c r="B33" s="49" t="s">
        <v>0</v>
      </c>
      <c r="C33" s="40"/>
      <c r="D33" s="30"/>
      <c r="E33" s="31"/>
      <c r="F33" s="31"/>
    </row>
    <row r="34" spans="1:6">
      <c r="B34" s="21"/>
      <c r="C34" s="39"/>
    </row>
    <row r="35" spans="1:6" s="3" customFormat="1" ht="19">
      <c r="A35" s="6" t="s">
        <v>69</v>
      </c>
      <c r="B35" s="35" t="s">
        <v>89</v>
      </c>
      <c r="C35" s="41"/>
      <c r="D35" s="33"/>
      <c r="E35" s="9"/>
      <c r="F35" s="9"/>
    </row>
    <row r="36" spans="1:6" ht="17">
      <c r="A36" s="5" t="s">
        <v>70</v>
      </c>
      <c r="B36" s="34" t="s">
        <v>30</v>
      </c>
      <c r="C36" s="39"/>
    </row>
    <row r="37" spans="1:6" hidden="1" outlineLevel="1">
      <c r="B37" s="21" t="s">
        <v>6</v>
      </c>
      <c r="C37" s="39"/>
    </row>
    <row r="38" spans="1:6" ht="26" hidden="1" outlineLevel="1">
      <c r="B38" s="23" t="s">
        <v>7</v>
      </c>
      <c r="C38" s="39"/>
    </row>
    <row r="39" spans="1:6" ht="26" hidden="1" outlineLevel="1">
      <c r="B39" s="23" t="s">
        <v>8</v>
      </c>
      <c r="C39" s="39"/>
    </row>
    <row r="40" spans="1:6" s="12" customFormat="1" ht="13" collapsed="1">
      <c r="A40" s="15"/>
      <c r="B40" s="26" t="s">
        <v>27</v>
      </c>
      <c r="C40" s="42" t="s">
        <v>1</v>
      </c>
      <c r="D40" s="27" t="s">
        <v>2</v>
      </c>
      <c r="E40" s="28" t="s">
        <v>3</v>
      </c>
      <c r="F40" s="28" t="s">
        <v>28</v>
      </c>
    </row>
    <row r="41" spans="1:6" s="12" customFormat="1" ht="13">
      <c r="A41" s="10"/>
      <c r="B41" s="63" t="s">
        <v>31</v>
      </c>
      <c r="C41" s="43">
        <v>1</v>
      </c>
      <c r="D41" s="37" t="s">
        <v>4</v>
      </c>
      <c r="E41" s="38"/>
      <c r="F41" s="38">
        <f>C41*E41</f>
        <v>0</v>
      </c>
    </row>
    <row r="42" spans="1:6">
      <c r="B42" s="23"/>
      <c r="C42" s="39"/>
    </row>
    <row r="43" spans="1:6" ht="17">
      <c r="A43" s="5" t="s">
        <v>71</v>
      </c>
      <c r="B43" s="29" t="s">
        <v>56</v>
      </c>
      <c r="C43" s="39"/>
    </row>
    <row r="44" spans="1:6" s="12" customFormat="1" ht="26">
      <c r="A44" s="15"/>
      <c r="B44" s="24" t="s">
        <v>88</v>
      </c>
      <c r="C44" s="39"/>
      <c r="D44" s="14"/>
      <c r="E44" s="11"/>
      <c r="F44" s="11"/>
    </row>
    <row r="45" spans="1:6" s="12" customFormat="1" ht="13">
      <c r="A45" s="15"/>
      <c r="B45" s="24" t="s">
        <v>123</v>
      </c>
      <c r="C45" s="39"/>
      <c r="D45" s="14"/>
      <c r="E45" s="11"/>
      <c r="F45" s="11"/>
    </row>
    <row r="46" spans="1:6" s="12" customFormat="1" ht="12">
      <c r="A46" s="15"/>
      <c r="B46" s="24"/>
      <c r="C46" s="39"/>
      <c r="D46" s="14"/>
      <c r="E46" s="11"/>
      <c r="F46" s="11"/>
    </row>
    <row r="47" spans="1:6" s="13" customFormat="1" ht="13">
      <c r="A47" s="27" t="s">
        <v>72</v>
      </c>
      <c r="B47" s="26" t="s">
        <v>42</v>
      </c>
      <c r="C47" s="44"/>
      <c r="D47" s="14"/>
      <c r="E47" s="11"/>
      <c r="F47" s="11"/>
    </row>
    <row r="48" spans="1:6" s="12" customFormat="1" ht="26" hidden="1" outlineLevel="1">
      <c r="A48" s="10"/>
      <c r="B48" s="36" t="s">
        <v>44</v>
      </c>
      <c r="C48" s="43"/>
      <c r="D48" s="37"/>
      <c r="E48" s="38"/>
      <c r="F48" s="38"/>
    </row>
    <row r="49" spans="1:6" s="12" customFormat="1" ht="13" hidden="1" outlineLevel="1">
      <c r="A49" s="10"/>
      <c r="B49" s="36" t="s">
        <v>45</v>
      </c>
      <c r="C49" s="43"/>
      <c r="D49" s="37"/>
      <c r="E49" s="38"/>
      <c r="F49" s="38"/>
    </row>
    <row r="50" spans="1:6" s="12" customFormat="1" ht="13" hidden="1" outlineLevel="1">
      <c r="A50" s="10"/>
      <c r="B50" s="36" t="s">
        <v>46</v>
      </c>
      <c r="C50" s="43"/>
      <c r="D50" s="37"/>
      <c r="E50" s="38"/>
      <c r="F50" s="38"/>
    </row>
    <row r="51" spans="1:6" s="12" customFormat="1" ht="13" hidden="1" outlineLevel="1">
      <c r="A51" s="10"/>
      <c r="B51" s="36" t="s">
        <v>47</v>
      </c>
      <c r="C51" s="43"/>
      <c r="D51" s="37"/>
      <c r="E51" s="38"/>
      <c r="F51" s="38"/>
    </row>
    <row r="52" spans="1:6" s="12" customFormat="1" ht="13" hidden="1" outlineLevel="1">
      <c r="A52" s="10"/>
      <c r="B52" s="36" t="s">
        <v>48</v>
      </c>
      <c r="C52" s="43"/>
      <c r="D52" s="37"/>
      <c r="E52" s="38"/>
      <c r="F52" s="38"/>
    </row>
    <row r="53" spans="1:6" s="12" customFormat="1" ht="13" hidden="1" outlineLevel="1">
      <c r="A53" s="10"/>
      <c r="B53" s="36" t="s">
        <v>49</v>
      </c>
      <c r="C53" s="43"/>
      <c r="D53" s="37"/>
      <c r="E53" s="38"/>
      <c r="F53" s="38"/>
    </row>
    <row r="54" spans="1:6" s="12" customFormat="1" ht="13" hidden="1" outlineLevel="1">
      <c r="A54" s="10"/>
      <c r="B54" s="36" t="s">
        <v>50</v>
      </c>
      <c r="C54" s="43"/>
      <c r="D54" s="37"/>
      <c r="E54" s="38"/>
      <c r="F54" s="38"/>
    </row>
    <row r="55" spans="1:6" s="12" customFormat="1" ht="13" hidden="1" outlineLevel="1">
      <c r="A55" s="10"/>
      <c r="B55" s="36" t="s">
        <v>51</v>
      </c>
      <c r="C55" s="43"/>
      <c r="D55" s="37"/>
      <c r="E55" s="38"/>
      <c r="F55" s="38"/>
    </row>
    <row r="56" spans="1:6" s="12" customFormat="1" ht="13" hidden="1" outlineLevel="1">
      <c r="A56" s="10"/>
      <c r="B56" s="36" t="s">
        <v>52</v>
      </c>
      <c r="C56" s="43"/>
      <c r="D56" s="37"/>
      <c r="E56" s="38"/>
      <c r="F56" s="38"/>
    </row>
    <row r="57" spans="1:6" s="12" customFormat="1" ht="13" hidden="1" outlineLevel="1">
      <c r="A57" s="10"/>
      <c r="B57" s="36" t="s">
        <v>53</v>
      </c>
      <c r="C57" s="43"/>
      <c r="D57" s="37"/>
      <c r="E57" s="38"/>
      <c r="F57" s="38"/>
    </row>
    <row r="58" spans="1:6" s="12" customFormat="1" ht="13" hidden="1" outlineLevel="1">
      <c r="A58" s="10"/>
      <c r="B58" s="36" t="s">
        <v>54</v>
      </c>
      <c r="C58" s="43"/>
      <c r="D58" s="37"/>
      <c r="E58" s="38"/>
      <c r="F58" s="38"/>
    </row>
    <row r="59" spans="1:6" s="12" customFormat="1" ht="13" collapsed="1">
      <c r="A59" s="15"/>
      <c r="B59" s="26" t="s">
        <v>27</v>
      </c>
      <c r="C59" s="42" t="s">
        <v>1</v>
      </c>
      <c r="D59" s="27" t="s">
        <v>2</v>
      </c>
      <c r="E59" s="28" t="s">
        <v>3</v>
      </c>
      <c r="F59" s="28" t="s">
        <v>28</v>
      </c>
    </row>
    <row r="60" spans="1:6" s="12" customFormat="1" ht="13">
      <c r="A60" s="10"/>
      <c r="B60" s="63" t="s">
        <v>55</v>
      </c>
      <c r="C60" s="43">
        <v>1</v>
      </c>
      <c r="D60" s="37" t="s">
        <v>4</v>
      </c>
      <c r="E60" s="38"/>
      <c r="F60" s="38">
        <f>C60*E60</f>
        <v>0</v>
      </c>
    </row>
    <row r="61" spans="1:6" s="12" customFormat="1" ht="12">
      <c r="A61" s="10"/>
      <c r="B61" s="36"/>
      <c r="C61" s="43"/>
      <c r="D61" s="37"/>
      <c r="E61" s="38"/>
      <c r="F61" s="38"/>
    </row>
    <row r="62" spans="1:6" s="13" customFormat="1" ht="13">
      <c r="A62" s="27" t="s">
        <v>73</v>
      </c>
      <c r="B62" s="26" t="s">
        <v>43</v>
      </c>
      <c r="C62" s="44"/>
      <c r="D62" s="14"/>
      <c r="E62" s="11"/>
      <c r="F62" s="11"/>
    </row>
    <row r="63" spans="1:6" s="12" customFormat="1" ht="26" hidden="1" outlineLevel="1">
      <c r="A63" s="10"/>
      <c r="B63" s="36" t="s">
        <v>57</v>
      </c>
      <c r="C63" s="43"/>
      <c r="D63" s="37"/>
      <c r="E63" s="38"/>
      <c r="F63" s="38"/>
    </row>
    <row r="64" spans="1:6" s="12" customFormat="1" ht="13" collapsed="1">
      <c r="A64" s="15"/>
      <c r="B64" s="26" t="s">
        <v>27</v>
      </c>
      <c r="C64" s="42" t="s">
        <v>1</v>
      </c>
      <c r="D64" s="27" t="s">
        <v>2</v>
      </c>
      <c r="E64" s="28" t="s">
        <v>3</v>
      </c>
      <c r="F64" s="28" t="s">
        <v>28</v>
      </c>
    </row>
    <row r="65" spans="1:6" s="12" customFormat="1" ht="26">
      <c r="A65" s="10"/>
      <c r="B65" s="63" t="s">
        <v>32</v>
      </c>
      <c r="C65" s="43">
        <v>1</v>
      </c>
      <c r="D65" s="37" t="s">
        <v>4</v>
      </c>
      <c r="E65" s="38"/>
      <c r="F65" s="38">
        <f>C65*E65</f>
        <v>0</v>
      </c>
    </row>
    <row r="66" spans="1:6" s="12" customFormat="1" ht="12">
      <c r="A66" s="15"/>
      <c r="B66" s="23"/>
      <c r="C66" s="39"/>
      <c r="D66" s="14"/>
      <c r="E66" s="11"/>
      <c r="F66" s="11"/>
    </row>
    <row r="67" spans="1:6" ht="34">
      <c r="A67" s="5" t="s">
        <v>74</v>
      </c>
      <c r="B67" s="34" t="s">
        <v>40</v>
      </c>
      <c r="C67" s="39"/>
    </row>
    <row r="68" spans="1:6" hidden="1" outlineLevel="1">
      <c r="B68" s="45" t="s">
        <v>34</v>
      </c>
      <c r="C68" s="39"/>
    </row>
    <row r="69" spans="1:6" hidden="1" outlineLevel="1">
      <c r="B69" s="45" t="s">
        <v>38</v>
      </c>
      <c r="C69" s="39"/>
    </row>
    <row r="70" spans="1:6" ht="26" hidden="1" outlineLevel="1">
      <c r="B70" s="45" t="s">
        <v>39</v>
      </c>
      <c r="C70" s="39"/>
    </row>
    <row r="71" spans="1:6" hidden="1" outlineLevel="1">
      <c r="B71" s="45" t="s">
        <v>41</v>
      </c>
      <c r="C71" s="39"/>
    </row>
    <row r="72" spans="1:6" ht="26" hidden="1" outlineLevel="1">
      <c r="B72" s="45" t="s">
        <v>36</v>
      </c>
      <c r="C72" s="39"/>
    </row>
    <row r="73" spans="1:6" hidden="1" outlineLevel="1">
      <c r="B73" s="45" t="s">
        <v>37</v>
      </c>
      <c r="C73" s="39"/>
    </row>
    <row r="74" spans="1:6" hidden="1" outlineLevel="1">
      <c r="B74" s="22" t="s">
        <v>9</v>
      </c>
      <c r="C74" s="39"/>
    </row>
    <row r="75" spans="1:6" hidden="1" outlineLevel="1">
      <c r="B75" s="22" t="s">
        <v>35</v>
      </c>
      <c r="C75" s="39"/>
    </row>
    <row r="76" spans="1:6" collapsed="1">
      <c r="B76" s="26" t="s">
        <v>27</v>
      </c>
      <c r="C76" s="42" t="s">
        <v>1</v>
      </c>
      <c r="D76" s="27" t="s">
        <v>2</v>
      </c>
      <c r="E76" s="28" t="s">
        <v>3</v>
      </c>
      <c r="F76" s="28" t="s">
        <v>28</v>
      </c>
    </row>
    <row r="77" spans="1:6">
      <c r="B77" s="23" t="s">
        <v>59</v>
      </c>
      <c r="C77" s="43">
        <v>1</v>
      </c>
      <c r="D77" s="37" t="s">
        <v>4</v>
      </c>
      <c r="E77" s="38"/>
      <c r="F77" s="38">
        <f>C77*E77</f>
        <v>0</v>
      </c>
    </row>
    <row r="78" spans="1:6" s="12" customFormat="1" ht="12">
      <c r="A78" s="15"/>
      <c r="B78" s="23"/>
      <c r="C78" s="39"/>
      <c r="D78" s="14"/>
      <c r="E78" s="11"/>
      <c r="F78" s="11"/>
    </row>
    <row r="79" spans="1:6" ht="17">
      <c r="A79" s="5" t="s">
        <v>75</v>
      </c>
      <c r="B79" s="34" t="s">
        <v>58</v>
      </c>
      <c r="C79" s="39"/>
    </row>
    <row r="80" spans="1:6" ht="26" hidden="1" outlineLevel="1">
      <c r="B80" s="21" t="s">
        <v>12</v>
      </c>
      <c r="C80" s="39"/>
    </row>
    <row r="81" spans="1:6" ht="26" hidden="1" outlineLevel="1">
      <c r="B81" s="21" t="s">
        <v>13</v>
      </c>
      <c r="C81" s="39"/>
    </row>
    <row r="82" spans="1:6" hidden="1" outlineLevel="1">
      <c r="B82" s="22" t="s">
        <v>9</v>
      </c>
      <c r="C82" s="39"/>
    </row>
    <row r="83" spans="1:6" ht="26" hidden="1" outlineLevel="1">
      <c r="B83" s="21" t="s">
        <v>104</v>
      </c>
      <c r="C83" s="39"/>
    </row>
    <row r="84" spans="1:6" collapsed="1">
      <c r="B84" s="26" t="s">
        <v>27</v>
      </c>
      <c r="C84" s="42" t="s">
        <v>1</v>
      </c>
      <c r="D84" s="27" t="s">
        <v>2</v>
      </c>
      <c r="E84" s="28" t="s">
        <v>3</v>
      </c>
      <c r="F84" s="28" t="s">
        <v>28</v>
      </c>
    </row>
    <row r="85" spans="1:6">
      <c r="B85" s="23" t="s">
        <v>60</v>
      </c>
      <c r="C85" s="46">
        <v>8</v>
      </c>
      <c r="D85" s="37" t="s">
        <v>2</v>
      </c>
      <c r="E85" s="38"/>
      <c r="F85" s="38">
        <f>C85*E85</f>
        <v>0</v>
      </c>
    </row>
    <row r="86" spans="1:6">
      <c r="B86" s="23" t="s">
        <v>59</v>
      </c>
      <c r="C86" s="46">
        <v>2</v>
      </c>
      <c r="D86" s="37" t="s">
        <v>2</v>
      </c>
      <c r="E86" s="38"/>
      <c r="F86" s="38">
        <f>C86*E86</f>
        <v>0</v>
      </c>
    </row>
    <row r="87" spans="1:6">
      <c r="B87" s="21"/>
      <c r="C87" s="39"/>
    </row>
    <row r="88" spans="1:6" ht="17">
      <c r="A88" s="5" t="s">
        <v>76</v>
      </c>
      <c r="B88" s="34" t="s">
        <v>33</v>
      </c>
      <c r="C88" s="39"/>
    </row>
    <row r="89" spans="1:6" hidden="1" outlineLevel="1">
      <c r="B89" s="45" t="s">
        <v>62</v>
      </c>
      <c r="C89" s="39"/>
    </row>
    <row r="90" spans="1:6" ht="26" hidden="1" outlineLevel="1">
      <c r="B90" s="45" t="s">
        <v>63</v>
      </c>
      <c r="C90" s="39"/>
    </row>
    <row r="91" spans="1:6" hidden="1" outlineLevel="1">
      <c r="B91" s="45" t="s">
        <v>64</v>
      </c>
      <c r="C91" s="39"/>
    </row>
    <row r="92" spans="1:6" ht="39" hidden="1" outlineLevel="1">
      <c r="B92" s="45" t="s">
        <v>65</v>
      </c>
      <c r="C92" s="39"/>
    </row>
    <row r="93" spans="1:6" ht="26" hidden="1" outlineLevel="1">
      <c r="B93" s="45" t="s">
        <v>66</v>
      </c>
      <c r="C93" s="39"/>
    </row>
    <row r="94" spans="1:6" ht="26" hidden="1" outlineLevel="1">
      <c r="B94" s="45" t="s">
        <v>67</v>
      </c>
      <c r="C94" s="39"/>
    </row>
    <row r="95" spans="1:6" hidden="1" outlineLevel="1">
      <c r="B95" s="22" t="s">
        <v>9</v>
      </c>
      <c r="C95" s="39"/>
    </row>
    <row r="96" spans="1:6" ht="26" hidden="1" outlineLevel="1">
      <c r="B96" s="21" t="s">
        <v>10</v>
      </c>
      <c r="C96" s="39"/>
    </row>
    <row r="97" spans="1:6" collapsed="1">
      <c r="B97" s="47" t="s">
        <v>11</v>
      </c>
      <c r="C97" s="42" t="s">
        <v>1</v>
      </c>
      <c r="D97" s="27" t="s">
        <v>2</v>
      </c>
      <c r="E97" s="28" t="s">
        <v>3</v>
      </c>
      <c r="F97" s="28" t="s">
        <v>28</v>
      </c>
    </row>
    <row r="98" spans="1:6">
      <c r="B98" s="23" t="s">
        <v>60</v>
      </c>
      <c r="C98" s="99">
        <v>57</v>
      </c>
      <c r="D98" s="37" t="s">
        <v>61</v>
      </c>
      <c r="E98" s="38"/>
      <c r="F98" s="38">
        <f>C98*E98</f>
        <v>0</v>
      </c>
    </row>
    <row r="99" spans="1:6">
      <c r="B99" s="23" t="s">
        <v>59</v>
      </c>
      <c r="C99" s="99">
        <v>20.7</v>
      </c>
      <c r="D99" s="37" t="s">
        <v>61</v>
      </c>
      <c r="E99" s="38"/>
      <c r="F99" s="38">
        <f>C99*E99</f>
        <v>0</v>
      </c>
    </row>
    <row r="100" spans="1:6">
      <c r="B100" s="21"/>
      <c r="C100" s="39"/>
    </row>
    <row r="101" spans="1:6" s="3" customFormat="1" ht="19">
      <c r="A101" s="6" t="s">
        <v>77</v>
      </c>
      <c r="B101" s="35" t="s">
        <v>68</v>
      </c>
      <c r="C101" s="41"/>
      <c r="D101" s="33"/>
      <c r="E101" s="9"/>
      <c r="F101" s="9"/>
    </row>
    <row r="102" spans="1:6" s="2" customFormat="1" ht="17">
      <c r="A102" s="5" t="s">
        <v>78</v>
      </c>
      <c r="B102" s="34" t="s">
        <v>105</v>
      </c>
      <c r="C102" s="39"/>
      <c r="D102" s="14"/>
      <c r="E102" s="11"/>
      <c r="F102" s="11"/>
    </row>
    <row r="103" spans="1:6" ht="26" hidden="1" outlineLevel="1">
      <c r="B103" s="21" t="s">
        <v>106</v>
      </c>
      <c r="C103" s="39"/>
    </row>
    <row r="104" spans="1:6" hidden="1" outlineLevel="1">
      <c r="B104" s="23" t="s">
        <v>107</v>
      </c>
      <c r="C104" s="39"/>
    </row>
    <row r="105" spans="1:6" ht="26" hidden="1" outlineLevel="1">
      <c r="B105" s="23" t="s">
        <v>108</v>
      </c>
      <c r="C105" s="39"/>
    </row>
    <row r="106" spans="1:6" ht="39" hidden="1" outlineLevel="1">
      <c r="B106" s="23" t="s">
        <v>109</v>
      </c>
      <c r="C106" s="39"/>
    </row>
    <row r="107" spans="1:6" ht="26" hidden="1" outlineLevel="1">
      <c r="B107" s="23" t="s">
        <v>110</v>
      </c>
      <c r="C107" s="39"/>
    </row>
    <row r="108" spans="1:6" ht="26" hidden="1" outlineLevel="1">
      <c r="B108" s="23" t="s">
        <v>111</v>
      </c>
      <c r="C108" s="39"/>
    </row>
    <row r="109" spans="1:6" hidden="1" outlineLevel="1">
      <c r="B109" s="23" t="s">
        <v>112</v>
      </c>
      <c r="C109" s="39"/>
    </row>
    <row r="110" spans="1:6" ht="26" hidden="1" outlineLevel="1">
      <c r="B110" s="21" t="s">
        <v>113</v>
      </c>
      <c r="C110" s="39"/>
    </row>
    <row r="111" spans="1:6" s="2" customFormat="1" hidden="1" outlineLevel="1">
      <c r="A111" s="8"/>
      <c r="B111" s="22" t="s">
        <v>114</v>
      </c>
      <c r="C111" s="39"/>
      <c r="D111" s="14"/>
      <c r="E111" s="11"/>
      <c r="F111" s="11"/>
    </row>
    <row r="112" spans="1:6" ht="16" hidden="1" customHeight="1" outlineLevel="1">
      <c r="B112" s="21" t="s">
        <v>116</v>
      </c>
      <c r="C112" s="39"/>
    </row>
    <row r="113" spans="1:6" ht="16" hidden="1" customHeight="1" outlineLevel="1">
      <c r="B113" s="21" t="s">
        <v>115</v>
      </c>
      <c r="C113" s="39"/>
    </row>
    <row r="114" spans="1:6" collapsed="1">
      <c r="B114" s="47" t="s">
        <v>11</v>
      </c>
      <c r="C114" s="42" t="s">
        <v>1</v>
      </c>
      <c r="D114" s="27" t="s">
        <v>2</v>
      </c>
      <c r="E114" s="28" t="s">
        <v>3</v>
      </c>
      <c r="F114" s="28" t="s">
        <v>28</v>
      </c>
    </row>
    <row r="115" spans="1:6">
      <c r="B115" s="23" t="s">
        <v>60</v>
      </c>
      <c r="C115" s="99">
        <v>57</v>
      </c>
      <c r="D115" s="37" t="s">
        <v>61</v>
      </c>
      <c r="E115" s="38"/>
      <c r="F115" s="38">
        <f>C115*E115</f>
        <v>0</v>
      </c>
    </row>
    <row r="116" spans="1:6">
      <c r="B116" s="23" t="s">
        <v>59</v>
      </c>
      <c r="C116" s="99">
        <v>20.7</v>
      </c>
      <c r="D116" s="37" t="s">
        <v>61</v>
      </c>
      <c r="E116" s="38"/>
      <c r="F116" s="38">
        <f>C116*E116</f>
        <v>0</v>
      </c>
    </row>
    <row r="117" spans="1:6">
      <c r="B117" s="21"/>
      <c r="C117" s="39"/>
    </row>
    <row r="118" spans="1:6" ht="17">
      <c r="A118" s="5" t="s">
        <v>79</v>
      </c>
      <c r="B118" s="34" t="s">
        <v>91</v>
      </c>
      <c r="C118" s="39"/>
    </row>
    <row r="119" spans="1:6">
      <c r="A119" s="51"/>
      <c r="B119" s="61"/>
      <c r="C119" s="39"/>
    </row>
    <row r="120" spans="1:6" s="12" customFormat="1" ht="13">
      <c r="A120" s="27" t="s">
        <v>117</v>
      </c>
      <c r="B120" s="47" t="s">
        <v>127</v>
      </c>
      <c r="C120" s="39"/>
      <c r="D120" s="14"/>
      <c r="E120" s="11"/>
      <c r="F120" s="11"/>
    </row>
    <row r="121" spans="1:6" hidden="1" outlineLevel="1">
      <c r="B121" s="64" t="s">
        <v>14</v>
      </c>
      <c r="C121" s="39"/>
    </row>
    <row r="122" spans="1:6" ht="26" hidden="1" outlineLevel="1">
      <c r="B122" s="64" t="s">
        <v>180</v>
      </c>
      <c r="C122" s="39"/>
    </row>
    <row r="123" spans="1:6" ht="26" hidden="1" outlineLevel="1">
      <c r="B123" s="64" t="s">
        <v>15</v>
      </c>
      <c r="C123" s="39"/>
    </row>
    <row r="124" spans="1:6" hidden="1" outlineLevel="1">
      <c r="B124" s="64" t="s">
        <v>179</v>
      </c>
      <c r="C124" s="39"/>
    </row>
    <row r="125" spans="1:6" collapsed="1">
      <c r="B125" s="65" t="s">
        <v>11</v>
      </c>
      <c r="C125" s="42" t="s">
        <v>1</v>
      </c>
      <c r="D125" s="27" t="s">
        <v>2</v>
      </c>
      <c r="E125" s="28" t="s">
        <v>3</v>
      </c>
      <c r="F125" s="28" t="s">
        <v>28</v>
      </c>
    </row>
    <row r="126" spans="1:6">
      <c r="B126" s="66" t="s">
        <v>60</v>
      </c>
      <c r="C126" s="99">
        <v>7</v>
      </c>
      <c r="D126" s="37" t="s">
        <v>100</v>
      </c>
      <c r="E126" s="38"/>
      <c r="F126" s="38">
        <f>C126*E126</f>
        <v>0</v>
      </c>
    </row>
    <row r="127" spans="1:6">
      <c r="B127" s="66" t="s">
        <v>59</v>
      </c>
      <c r="C127" s="99">
        <f>8.3+4.8</f>
        <v>13.100000000000001</v>
      </c>
      <c r="D127" s="37" t="s">
        <v>100</v>
      </c>
      <c r="E127" s="38"/>
      <c r="F127" s="38">
        <f>C127*E127</f>
        <v>0</v>
      </c>
    </row>
    <row r="128" spans="1:6">
      <c r="B128" s="64"/>
      <c r="C128" s="46"/>
      <c r="D128" s="37"/>
      <c r="E128" s="38"/>
      <c r="F128" s="38"/>
    </row>
    <row r="129" spans="1:6" s="12" customFormat="1" ht="13">
      <c r="A129" s="27" t="s">
        <v>118</v>
      </c>
      <c r="B129" s="65" t="s">
        <v>128</v>
      </c>
      <c r="C129" s="39"/>
      <c r="D129" s="14"/>
      <c r="E129" s="11"/>
      <c r="F129" s="11"/>
    </row>
    <row r="130" spans="1:6" hidden="1" outlineLevel="1">
      <c r="B130" s="64" t="s">
        <v>14</v>
      </c>
      <c r="C130" s="39"/>
    </row>
    <row r="131" spans="1:6" ht="26" hidden="1" outlineLevel="1">
      <c r="B131" s="64" t="s">
        <v>180</v>
      </c>
      <c r="C131" s="39"/>
    </row>
    <row r="132" spans="1:6" ht="26" hidden="1" outlineLevel="1">
      <c r="B132" s="64" t="s">
        <v>15</v>
      </c>
      <c r="C132" s="39"/>
    </row>
    <row r="133" spans="1:6" hidden="1" outlineLevel="1">
      <c r="B133" s="64" t="s">
        <v>179</v>
      </c>
      <c r="C133" s="39"/>
    </row>
    <row r="134" spans="1:6" collapsed="1">
      <c r="B134" s="65" t="s">
        <v>11</v>
      </c>
      <c r="C134" s="42" t="s">
        <v>1</v>
      </c>
      <c r="D134" s="27" t="s">
        <v>2</v>
      </c>
      <c r="E134" s="28" t="s">
        <v>3</v>
      </c>
      <c r="F134" s="28" t="s">
        <v>28</v>
      </c>
    </row>
    <row r="135" spans="1:6">
      <c r="B135" s="66" t="s">
        <v>60</v>
      </c>
      <c r="C135" s="99">
        <f>16+7</f>
        <v>23</v>
      </c>
      <c r="D135" s="37" t="s">
        <v>100</v>
      </c>
      <c r="E135" s="38"/>
      <c r="F135" s="38">
        <f>C135*E135</f>
        <v>0</v>
      </c>
    </row>
    <row r="136" spans="1:6">
      <c r="B136" s="66" t="s">
        <v>59</v>
      </c>
      <c r="C136" s="99">
        <v>33.4</v>
      </c>
      <c r="D136" s="37" t="s">
        <v>100</v>
      </c>
      <c r="E136" s="38"/>
      <c r="F136" s="38">
        <f>C136*E136</f>
        <v>0</v>
      </c>
    </row>
    <row r="137" spans="1:6">
      <c r="B137" s="64"/>
      <c r="C137" s="46"/>
      <c r="D137" s="37"/>
      <c r="E137" s="38"/>
      <c r="F137" s="38"/>
    </row>
    <row r="138" spans="1:6" s="12" customFormat="1" ht="13">
      <c r="A138" s="27" t="s">
        <v>119</v>
      </c>
      <c r="B138" s="65" t="s">
        <v>216</v>
      </c>
      <c r="C138" s="39"/>
      <c r="D138" s="14"/>
      <c r="E138" s="11"/>
      <c r="F138" s="11"/>
    </row>
    <row r="139" spans="1:6" hidden="1" outlineLevel="1">
      <c r="B139" s="64" t="s">
        <v>14</v>
      </c>
      <c r="C139" s="39"/>
    </row>
    <row r="140" spans="1:6" ht="26" hidden="1" outlineLevel="1">
      <c r="B140" s="64" t="s">
        <v>15</v>
      </c>
      <c r="C140" s="39"/>
    </row>
    <row r="141" spans="1:6" collapsed="1">
      <c r="B141" s="47" t="s">
        <v>11</v>
      </c>
      <c r="C141" s="42" t="s">
        <v>1</v>
      </c>
      <c r="D141" s="27" t="s">
        <v>2</v>
      </c>
      <c r="E141" s="28" t="s">
        <v>3</v>
      </c>
      <c r="F141" s="28" t="s">
        <v>28</v>
      </c>
    </row>
    <row r="142" spans="1:6">
      <c r="B142" s="23" t="s">
        <v>60</v>
      </c>
      <c r="C142" s="99">
        <v>10.8</v>
      </c>
      <c r="D142" s="37" t="s">
        <v>100</v>
      </c>
      <c r="E142" s="38"/>
      <c r="F142" s="38">
        <f>C142*E142</f>
        <v>0</v>
      </c>
    </row>
    <row r="143" spans="1:6">
      <c r="B143" s="23" t="s">
        <v>59</v>
      </c>
      <c r="C143" s="99">
        <v>2.88</v>
      </c>
      <c r="D143" s="37" t="s">
        <v>100</v>
      </c>
      <c r="E143" s="38"/>
      <c r="F143" s="38">
        <f>C143*E143</f>
        <v>0</v>
      </c>
    </row>
    <row r="144" spans="1:6">
      <c r="B144" s="21"/>
      <c r="C144" s="39"/>
    </row>
    <row r="145" spans="1:6" ht="17">
      <c r="A145" s="5" t="s">
        <v>80</v>
      </c>
      <c r="B145" s="34" t="s">
        <v>90</v>
      </c>
      <c r="C145" s="50"/>
      <c r="D145" s="51"/>
      <c r="E145" s="52"/>
      <c r="F145" s="52"/>
    </row>
    <row r="146" spans="1:6">
      <c r="B146" s="21"/>
      <c r="C146" s="39"/>
    </row>
    <row r="147" spans="1:6" s="13" customFormat="1" ht="13">
      <c r="A147" s="27" t="s">
        <v>92</v>
      </c>
      <c r="B147" s="47" t="s">
        <v>129</v>
      </c>
      <c r="C147" s="39"/>
      <c r="D147" s="14"/>
      <c r="E147" s="11"/>
      <c r="F147" s="11"/>
    </row>
    <row r="148" spans="1:6" s="12" customFormat="1" ht="47" hidden="1" customHeight="1" outlineLevel="1">
      <c r="A148" s="15"/>
      <c r="B148" s="67" t="s">
        <v>131</v>
      </c>
      <c r="C148" s="39"/>
      <c r="D148" s="14"/>
      <c r="E148" s="11"/>
      <c r="F148" s="11"/>
    </row>
    <row r="149" spans="1:6" s="12" customFormat="1" ht="39" hidden="1" outlineLevel="1">
      <c r="A149" s="15"/>
      <c r="B149" s="67" t="s">
        <v>132</v>
      </c>
      <c r="C149" s="39"/>
      <c r="D149" s="14"/>
      <c r="E149" s="11"/>
      <c r="F149" s="11"/>
    </row>
    <row r="150" spans="1:6" s="12" customFormat="1" ht="26" hidden="1" outlineLevel="1">
      <c r="A150" s="15"/>
      <c r="B150" s="67" t="s">
        <v>133</v>
      </c>
      <c r="C150" s="39"/>
      <c r="D150" s="14"/>
      <c r="E150" s="11"/>
      <c r="F150" s="11"/>
    </row>
    <row r="151" spans="1:6" s="12" customFormat="1" ht="39" hidden="1" outlineLevel="1">
      <c r="A151" s="15"/>
      <c r="B151" s="67" t="s">
        <v>134</v>
      </c>
      <c r="C151" s="39"/>
      <c r="D151" s="14"/>
      <c r="E151" s="11"/>
      <c r="F151" s="11"/>
    </row>
    <row r="152" spans="1:6" s="12" customFormat="1" ht="13" hidden="1" outlineLevel="1">
      <c r="A152" s="15"/>
      <c r="B152" s="67" t="s">
        <v>135</v>
      </c>
      <c r="C152" s="39"/>
      <c r="D152" s="14"/>
      <c r="E152" s="11"/>
      <c r="F152" s="11"/>
    </row>
    <row r="153" spans="1:6" collapsed="1">
      <c r="B153" s="47" t="s">
        <v>11</v>
      </c>
      <c r="C153" s="42" t="s">
        <v>1</v>
      </c>
      <c r="D153" s="27" t="s">
        <v>2</v>
      </c>
      <c r="E153" s="28" t="s">
        <v>3</v>
      </c>
      <c r="F153" s="28" t="s">
        <v>28</v>
      </c>
    </row>
    <row r="154" spans="1:6">
      <c r="B154" s="23" t="s">
        <v>60</v>
      </c>
      <c r="C154" s="99">
        <v>8.1999999999999993</v>
      </c>
      <c r="D154" s="37" t="s">
        <v>100</v>
      </c>
      <c r="E154" s="38"/>
      <c r="F154" s="38">
        <f>C154*E154</f>
        <v>0</v>
      </c>
    </row>
    <row r="155" spans="1:6">
      <c r="B155" s="23" t="s">
        <v>59</v>
      </c>
      <c r="C155" s="99">
        <v>8.6</v>
      </c>
      <c r="D155" s="37" t="s">
        <v>100</v>
      </c>
      <c r="E155" s="38"/>
      <c r="F155" s="38">
        <f>C155*E155</f>
        <v>0</v>
      </c>
    </row>
    <row r="156" spans="1:6">
      <c r="B156" s="21"/>
      <c r="C156" s="39"/>
    </row>
    <row r="157" spans="1:6" s="12" customFormat="1" ht="13">
      <c r="A157" s="27" t="s">
        <v>120</v>
      </c>
      <c r="B157" s="47" t="s">
        <v>136</v>
      </c>
      <c r="C157" s="39"/>
      <c r="D157" s="14"/>
      <c r="E157" s="11"/>
      <c r="F157" s="11"/>
    </row>
    <row r="158" spans="1:6" ht="26" outlineLevel="1">
      <c r="B158" s="67" t="s">
        <v>137</v>
      </c>
      <c r="C158" s="39"/>
    </row>
    <row r="159" spans="1:6">
      <c r="B159" s="47" t="s">
        <v>11</v>
      </c>
      <c r="C159" s="42" t="s">
        <v>1</v>
      </c>
      <c r="D159" s="27" t="s">
        <v>2</v>
      </c>
      <c r="E159" s="28" t="s">
        <v>3</v>
      </c>
      <c r="F159" s="28" t="s">
        <v>28</v>
      </c>
    </row>
    <row r="160" spans="1:6">
      <c r="B160" s="23" t="s">
        <v>60</v>
      </c>
      <c r="C160" s="99">
        <v>16.399999999999999</v>
      </c>
      <c r="D160" s="37" t="s">
        <v>100</v>
      </c>
      <c r="E160" s="38"/>
      <c r="F160" s="38">
        <f>C160*E160</f>
        <v>0</v>
      </c>
    </row>
    <row r="161" spans="1:6">
      <c r="B161" s="23" t="s">
        <v>59</v>
      </c>
      <c r="C161" s="99">
        <v>17.2</v>
      </c>
      <c r="D161" s="37" t="s">
        <v>100</v>
      </c>
      <c r="E161" s="38"/>
      <c r="F161" s="38">
        <f>C161*E161</f>
        <v>0</v>
      </c>
    </row>
    <row r="162" spans="1:6">
      <c r="B162" s="21"/>
      <c r="C162" s="39"/>
    </row>
    <row r="163" spans="1:6" s="12" customFormat="1" ht="13">
      <c r="A163" s="27" t="s">
        <v>121</v>
      </c>
      <c r="B163" s="47" t="s">
        <v>138</v>
      </c>
      <c r="C163" s="39"/>
      <c r="D163" s="14"/>
      <c r="E163" s="11"/>
      <c r="F163" s="11"/>
    </row>
    <row r="164" spans="1:6" s="12" customFormat="1" ht="39" hidden="1" customHeight="1" outlineLevel="1">
      <c r="A164" s="14"/>
      <c r="B164" s="67" t="s">
        <v>139</v>
      </c>
      <c r="C164" s="39"/>
      <c r="D164" s="14"/>
      <c r="E164" s="11"/>
      <c r="F164" s="11"/>
    </row>
    <row r="165" spans="1:6" s="12" customFormat="1" ht="13" hidden="1" outlineLevel="1">
      <c r="A165" s="15"/>
      <c r="B165" s="67" t="s">
        <v>140</v>
      </c>
      <c r="C165" s="39"/>
      <c r="D165" s="14"/>
      <c r="E165" s="11"/>
      <c r="F165" s="11"/>
    </row>
    <row r="166" spans="1:6" s="12" customFormat="1" ht="13" hidden="1" outlineLevel="1">
      <c r="A166" s="15"/>
      <c r="B166" s="67" t="s">
        <v>141</v>
      </c>
      <c r="C166" s="39"/>
      <c r="D166" s="14"/>
      <c r="E166" s="11"/>
      <c r="F166" s="11"/>
    </row>
    <row r="167" spans="1:6" s="12" customFormat="1" ht="13" hidden="1" outlineLevel="1">
      <c r="A167" s="15"/>
      <c r="B167" s="67" t="s">
        <v>142</v>
      </c>
      <c r="C167" s="39"/>
      <c r="D167" s="14"/>
      <c r="E167" s="11"/>
      <c r="F167" s="11"/>
    </row>
    <row r="168" spans="1:6" collapsed="1">
      <c r="B168" s="68" t="s">
        <v>143</v>
      </c>
      <c r="C168" s="42" t="s">
        <v>1</v>
      </c>
      <c r="D168" s="27" t="s">
        <v>2</v>
      </c>
      <c r="E168" s="28" t="s">
        <v>3</v>
      </c>
      <c r="F168" s="28" t="s">
        <v>28</v>
      </c>
    </row>
    <row r="169" spans="1:6">
      <c r="B169" s="23" t="s">
        <v>254</v>
      </c>
      <c r="C169" s="99">
        <f>(1.6+0.8)*8.2</f>
        <v>19.68</v>
      </c>
      <c r="D169" s="37" t="s">
        <v>61</v>
      </c>
      <c r="E169" s="38"/>
      <c r="F169" s="38">
        <f>C169*E169</f>
        <v>0</v>
      </c>
    </row>
    <row r="170" spans="1:6">
      <c r="B170" s="21"/>
      <c r="C170" s="39"/>
    </row>
    <row r="171" spans="1:6" s="12" customFormat="1" ht="13">
      <c r="A171" s="27" t="s">
        <v>122</v>
      </c>
      <c r="B171" s="65" t="s">
        <v>144</v>
      </c>
      <c r="C171" s="39"/>
      <c r="D171" s="14"/>
      <c r="E171" s="11"/>
      <c r="F171" s="11"/>
    </row>
    <row r="172" spans="1:6" hidden="1" outlineLevel="1">
      <c r="B172" s="22" t="s">
        <v>149</v>
      </c>
      <c r="C172" s="39"/>
    </row>
    <row r="173" spans="1:6" ht="26" hidden="1" outlineLevel="1">
      <c r="B173" s="23" t="s">
        <v>155</v>
      </c>
      <c r="C173" s="39"/>
    </row>
    <row r="174" spans="1:6" ht="39" hidden="1" outlineLevel="1">
      <c r="B174" s="23" t="s">
        <v>156</v>
      </c>
      <c r="C174" s="39"/>
    </row>
    <row r="175" spans="1:6" ht="39" hidden="1" outlineLevel="1">
      <c r="B175" s="23" t="s">
        <v>157</v>
      </c>
      <c r="C175" s="39"/>
    </row>
    <row r="176" spans="1:6" ht="26" hidden="1" outlineLevel="1">
      <c r="B176" s="23" t="s">
        <v>158</v>
      </c>
      <c r="C176" s="39"/>
    </row>
    <row r="177" spans="1:6" ht="26" hidden="1" outlineLevel="1">
      <c r="B177" s="23" t="s">
        <v>159</v>
      </c>
      <c r="C177" s="39"/>
    </row>
    <row r="178" spans="1:6" hidden="1" outlineLevel="1">
      <c r="A178" s="4"/>
      <c r="B178" s="22" t="s">
        <v>150</v>
      </c>
      <c r="C178" s="46"/>
      <c r="D178" s="37"/>
      <c r="E178" s="38"/>
      <c r="F178" s="38"/>
    </row>
    <row r="179" spans="1:6" ht="42" hidden="1" customHeight="1" outlineLevel="1">
      <c r="B179" s="23" t="s">
        <v>160</v>
      </c>
      <c r="C179" s="39"/>
    </row>
    <row r="180" spans="1:6" hidden="1" outlineLevel="1">
      <c r="B180" s="22" t="s">
        <v>151</v>
      </c>
      <c r="C180" s="39"/>
    </row>
    <row r="181" spans="1:6" ht="26" hidden="1" outlineLevel="1">
      <c r="B181" s="23" t="s">
        <v>161</v>
      </c>
      <c r="C181" s="39"/>
    </row>
    <row r="182" spans="1:6" ht="39" hidden="1" outlineLevel="1">
      <c r="B182" s="23" t="s">
        <v>162</v>
      </c>
      <c r="C182" s="39"/>
    </row>
    <row r="183" spans="1:6" ht="26" hidden="1" outlineLevel="1">
      <c r="B183" s="23" t="s">
        <v>163</v>
      </c>
      <c r="C183" s="39"/>
    </row>
    <row r="184" spans="1:6" hidden="1" outlineLevel="1">
      <c r="B184" s="21" t="s">
        <v>152</v>
      </c>
      <c r="C184" s="39"/>
    </row>
    <row r="185" spans="1:6" s="2" customFormat="1" ht="26" hidden="1" outlineLevel="1">
      <c r="A185" s="8"/>
      <c r="B185" s="22" t="s">
        <v>153</v>
      </c>
      <c r="C185" s="39"/>
      <c r="D185" s="14"/>
      <c r="E185" s="11"/>
      <c r="F185" s="11"/>
    </row>
    <row r="186" spans="1:6" ht="26" hidden="1" outlineLevel="1">
      <c r="B186" s="23" t="s">
        <v>168</v>
      </c>
      <c r="C186" s="39"/>
    </row>
    <row r="187" spans="1:6" ht="26" hidden="1" outlineLevel="1">
      <c r="B187" s="23" t="s">
        <v>169</v>
      </c>
      <c r="C187" s="39"/>
    </row>
    <row r="188" spans="1:6" ht="26" hidden="1" outlineLevel="1">
      <c r="B188" s="23" t="s">
        <v>167</v>
      </c>
      <c r="C188" s="39"/>
    </row>
    <row r="189" spans="1:6" hidden="1" outlineLevel="1">
      <c r="B189" s="23" t="s">
        <v>166</v>
      </c>
      <c r="C189" s="39"/>
    </row>
    <row r="190" spans="1:6" hidden="1" outlineLevel="1">
      <c r="B190" s="23" t="s">
        <v>165</v>
      </c>
      <c r="C190" s="39"/>
    </row>
    <row r="191" spans="1:6" ht="26" hidden="1" outlineLevel="1">
      <c r="B191" s="23" t="s">
        <v>164</v>
      </c>
      <c r="C191" s="39"/>
    </row>
    <row r="192" spans="1:6" ht="26" hidden="1" outlineLevel="1">
      <c r="B192" s="21" t="s">
        <v>154</v>
      </c>
      <c r="C192" s="39"/>
    </row>
    <row r="193" spans="1:6" ht="26" hidden="1" outlineLevel="1">
      <c r="B193" s="21" t="s">
        <v>170</v>
      </c>
      <c r="C193" s="39"/>
    </row>
    <row r="194" spans="1:6" collapsed="1">
      <c r="B194" s="47" t="s">
        <v>11</v>
      </c>
      <c r="C194" s="42" t="s">
        <v>1</v>
      </c>
      <c r="D194" s="27" t="s">
        <v>2</v>
      </c>
      <c r="E194" s="28" t="s">
        <v>3</v>
      </c>
      <c r="F194" s="28" t="s">
        <v>28</v>
      </c>
    </row>
    <row r="195" spans="1:6">
      <c r="B195" s="23" t="s">
        <v>59</v>
      </c>
      <c r="C195" s="46">
        <f>1.2*8.6</f>
        <v>10.319999999999999</v>
      </c>
      <c r="D195" s="37" t="s">
        <v>61</v>
      </c>
      <c r="E195" s="38"/>
      <c r="F195" s="38">
        <f>C195*E195</f>
        <v>0</v>
      </c>
    </row>
    <row r="196" spans="1:6">
      <c r="B196" s="21"/>
      <c r="C196" s="39"/>
    </row>
    <row r="197" spans="1:6" s="12" customFormat="1" ht="13">
      <c r="A197" s="27" t="s">
        <v>124</v>
      </c>
      <c r="B197" s="71" t="s">
        <v>145</v>
      </c>
      <c r="C197" s="39"/>
      <c r="D197" s="14"/>
      <c r="E197" s="11"/>
      <c r="F197" s="11"/>
    </row>
    <row r="198" spans="1:6" ht="26" hidden="1" outlineLevel="1">
      <c r="B198" s="69" t="s">
        <v>189</v>
      </c>
      <c r="C198" s="39"/>
    </row>
    <row r="199" spans="1:6" ht="26" hidden="1" outlineLevel="1">
      <c r="B199" s="69" t="s">
        <v>190</v>
      </c>
      <c r="C199" s="39"/>
    </row>
    <row r="200" spans="1:6" ht="26" hidden="1" outlineLevel="1">
      <c r="B200" s="69" t="s">
        <v>191</v>
      </c>
      <c r="C200" s="39"/>
    </row>
    <row r="201" spans="1:6" ht="39" hidden="1" outlineLevel="1">
      <c r="B201" s="69" t="s">
        <v>192</v>
      </c>
      <c r="C201" s="39"/>
    </row>
    <row r="202" spans="1:6" hidden="1" outlineLevel="1">
      <c r="B202" s="69" t="s">
        <v>181</v>
      </c>
      <c r="C202" s="39"/>
    </row>
    <row r="203" spans="1:6" hidden="1" outlineLevel="1">
      <c r="B203" s="69" t="s">
        <v>182</v>
      </c>
      <c r="C203" s="39"/>
    </row>
    <row r="204" spans="1:6" hidden="1" outlineLevel="1">
      <c r="B204" s="69" t="s">
        <v>183</v>
      </c>
      <c r="C204" s="39"/>
    </row>
    <row r="205" spans="1:6" hidden="1" outlineLevel="1">
      <c r="B205" s="69" t="s">
        <v>184</v>
      </c>
      <c r="C205" s="39"/>
    </row>
    <row r="206" spans="1:6" hidden="1" outlineLevel="1">
      <c r="B206" s="69" t="s">
        <v>185</v>
      </c>
      <c r="C206" s="39"/>
    </row>
    <row r="207" spans="1:6" ht="26" hidden="1" outlineLevel="1">
      <c r="B207" s="70" t="s">
        <v>186</v>
      </c>
      <c r="C207" s="39"/>
    </row>
    <row r="208" spans="1:6" hidden="1" outlineLevel="1">
      <c r="B208" s="70" t="s">
        <v>187</v>
      </c>
      <c r="C208" s="39"/>
    </row>
    <row r="209" spans="1:6" hidden="1" outlineLevel="1">
      <c r="B209" s="70" t="s">
        <v>188</v>
      </c>
      <c r="C209" s="39"/>
    </row>
    <row r="210" spans="1:6" collapsed="1">
      <c r="B210" s="47" t="s">
        <v>11</v>
      </c>
      <c r="C210" s="42" t="s">
        <v>1</v>
      </c>
      <c r="D210" s="27" t="s">
        <v>2</v>
      </c>
      <c r="E210" s="28" t="s">
        <v>3</v>
      </c>
      <c r="F210" s="28" t="s">
        <v>28</v>
      </c>
    </row>
    <row r="211" spans="1:6">
      <c r="B211" s="23" t="s">
        <v>60</v>
      </c>
      <c r="C211" s="99">
        <v>8.1999999999999993</v>
      </c>
      <c r="D211" s="37" t="s">
        <v>100</v>
      </c>
      <c r="E211" s="38"/>
      <c r="F211" s="38">
        <f>C211*E211</f>
        <v>0</v>
      </c>
    </row>
    <row r="212" spans="1:6">
      <c r="B212" s="23" t="s">
        <v>59</v>
      </c>
      <c r="C212" s="99">
        <v>8.6</v>
      </c>
      <c r="D212" s="37" t="s">
        <v>100</v>
      </c>
      <c r="E212" s="38"/>
      <c r="F212" s="38">
        <f>C212*E212</f>
        <v>0</v>
      </c>
    </row>
    <row r="213" spans="1:6">
      <c r="B213" s="21"/>
      <c r="C213" s="39"/>
    </row>
    <row r="214" spans="1:6" s="12" customFormat="1" ht="13">
      <c r="A214" s="27" t="s">
        <v>126</v>
      </c>
      <c r="B214" s="47" t="s">
        <v>125</v>
      </c>
      <c r="C214" s="39"/>
      <c r="D214" s="14"/>
      <c r="E214" s="11"/>
      <c r="F214" s="11"/>
    </row>
    <row r="215" spans="1:6" hidden="1" outlineLevel="1">
      <c r="B215" s="21" t="s">
        <v>193</v>
      </c>
      <c r="C215" s="39"/>
    </row>
    <row r="216" spans="1:6" hidden="1" outlineLevel="1">
      <c r="B216" s="21" t="s">
        <v>194</v>
      </c>
      <c r="C216" s="39"/>
    </row>
    <row r="217" spans="1:6" ht="26" hidden="1" outlineLevel="1">
      <c r="B217" s="21" t="s">
        <v>195</v>
      </c>
      <c r="C217" s="39"/>
    </row>
    <row r="218" spans="1:6" collapsed="1">
      <c r="B218" s="47" t="s">
        <v>148</v>
      </c>
      <c r="C218" s="42" t="s">
        <v>1</v>
      </c>
      <c r="D218" s="27" t="s">
        <v>2</v>
      </c>
      <c r="E218" s="28" t="s">
        <v>3</v>
      </c>
      <c r="F218" s="28" t="s">
        <v>28</v>
      </c>
    </row>
    <row r="219" spans="1:6">
      <c r="B219" s="23" t="s">
        <v>253</v>
      </c>
      <c r="C219" s="99">
        <v>8.6</v>
      </c>
      <c r="D219" s="37" t="s">
        <v>100</v>
      </c>
      <c r="E219" s="38"/>
      <c r="F219" s="38">
        <f>C219*E219</f>
        <v>0</v>
      </c>
    </row>
    <row r="220" spans="1:6">
      <c r="B220" s="21"/>
      <c r="C220" s="39"/>
    </row>
    <row r="221" spans="1:6" s="12" customFormat="1" ht="13">
      <c r="A221" s="27" t="s">
        <v>130</v>
      </c>
      <c r="B221" s="47" t="s">
        <v>146</v>
      </c>
      <c r="C221" s="39"/>
      <c r="D221" s="14"/>
      <c r="E221" s="11"/>
      <c r="F221" s="11"/>
    </row>
    <row r="222" spans="1:6" hidden="1" outlineLevel="1">
      <c r="B222" s="22" t="s">
        <v>149</v>
      </c>
      <c r="C222" s="39"/>
    </row>
    <row r="223" spans="1:6" ht="26" hidden="1" outlineLevel="1">
      <c r="B223" s="23" t="s">
        <v>155</v>
      </c>
      <c r="C223" s="39"/>
    </row>
    <row r="224" spans="1:6" ht="39" hidden="1" outlineLevel="1">
      <c r="B224" s="23" t="s">
        <v>156</v>
      </c>
      <c r="C224" s="39"/>
    </row>
    <row r="225" spans="1:6" ht="26" hidden="1" outlineLevel="1">
      <c r="B225" s="23" t="s">
        <v>159</v>
      </c>
      <c r="C225" s="39"/>
    </row>
    <row r="226" spans="1:6" hidden="1" outlineLevel="1">
      <c r="A226" s="4"/>
      <c r="B226" s="22" t="s">
        <v>150</v>
      </c>
      <c r="C226" s="46"/>
      <c r="D226" s="37"/>
      <c r="E226" s="38"/>
      <c r="F226" s="38"/>
    </row>
    <row r="227" spans="1:6" ht="42" hidden="1" customHeight="1" outlineLevel="1">
      <c r="B227" s="23" t="s">
        <v>160</v>
      </c>
      <c r="C227" s="39"/>
    </row>
    <row r="228" spans="1:6" hidden="1" outlineLevel="1">
      <c r="B228" s="22" t="s">
        <v>171</v>
      </c>
      <c r="C228" s="39"/>
    </row>
    <row r="229" spans="1:6" ht="26" hidden="1" outlineLevel="1">
      <c r="B229" s="23" t="s">
        <v>172</v>
      </c>
      <c r="C229" s="39"/>
    </row>
    <row r="230" spans="1:6" ht="26" hidden="1" outlineLevel="1">
      <c r="B230" s="23" t="s">
        <v>163</v>
      </c>
      <c r="C230" s="39"/>
    </row>
    <row r="231" spans="1:6" hidden="1" outlineLevel="1">
      <c r="B231" s="22" t="s">
        <v>178</v>
      </c>
      <c r="C231" s="39"/>
    </row>
    <row r="232" spans="1:6" ht="26" hidden="1" outlineLevel="1">
      <c r="B232" s="21" t="s">
        <v>170</v>
      </c>
      <c r="C232" s="39"/>
    </row>
    <row r="233" spans="1:6" collapsed="1">
      <c r="B233" s="47" t="s">
        <v>11</v>
      </c>
      <c r="C233" s="42" t="s">
        <v>1</v>
      </c>
      <c r="D233" s="27" t="s">
        <v>2</v>
      </c>
      <c r="E233" s="28" t="s">
        <v>3</v>
      </c>
      <c r="F233" s="28" t="s">
        <v>28</v>
      </c>
    </row>
    <row r="234" spans="1:6">
      <c r="B234" s="23" t="s">
        <v>255</v>
      </c>
      <c r="C234" s="99">
        <v>8.6</v>
      </c>
      <c r="D234" s="37" t="s">
        <v>100</v>
      </c>
      <c r="E234" s="38"/>
      <c r="F234" s="38">
        <f>C234*E234</f>
        <v>0</v>
      </c>
    </row>
    <row r="235" spans="1:6">
      <c r="B235" s="21"/>
      <c r="C235" s="100"/>
    </row>
    <row r="236" spans="1:6" s="12" customFormat="1" ht="13">
      <c r="A236" s="27" t="s">
        <v>236</v>
      </c>
      <c r="B236" s="47" t="s">
        <v>147</v>
      </c>
      <c r="C236" s="100"/>
      <c r="D236" s="14"/>
      <c r="E236" s="11"/>
      <c r="F236" s="11"/>
    </row>
    <row r="237" spans="1:6" hidden="1" outlineLevel="1">
      <c r="B237" s="21" t="s">
        <v>173</v>
      </c>
      <c r="C237" s="100"/>
    </row>
    <row r="238" spans="1:6" ht="26" hidden="1" outlineLevel="1">
      <c r="B238" s="21" t="s">
        <v>174</v>
      </c>
      <c r="C238" s="100"/>
    </row>
    <row r="239" spans="1:6" ht="26" hidden="1" outlineLevel="1">
      <c r="B239" s="21" t="s">
        <v>175</v>
      </c>
      <c r="C239" s="100"/>
    </row>
    <row r="240" spans="1:6" ht="26" hidden="1" outlineLevel="1">
      <c r="B240" s="21" t="s">
        <v>176</v>
      </c>
      <c r="C240" s="100"/>
    </row>
    <row r="241" spans="1:6" hidden="1" outlineLevel="1">
      <c r="B241" s="21" t="s">
        <v>177</v>
      </c>
      <c r="C241" s="100"/>
    </row>
    <row r="242" spans="1:6" collapsed="1">
      <c r="B242" s="47" t="s">
        <v>11</v>
      </c>
      <c r="C242" s="101" t="s">
        <v>1</v>
      </c>
      <c r="D242" s="27" t="s">
        <v>2</v>
      </c>
      <c r="E242" s="28" t="s">
        <v>3</v>
      </c>
      <c r="F242" s="28" t="s">
        <v>28</v>
      </c>
    </row>
    <row r="243" spans="1:6">
      <c r="B243" s="23" t="s">
        <v>253</v>
      </c>
      <c r="C243" s="99">
        <v>8.1999999999999993</v>
      </c>
      <c r="D243" s="37" t="s">
        <v>100</v>
      </c>
      <c r="E243" s="38"/>
      <c r="F243" s="38">
        <f>C243*E243</f>
        <v>0</v>
      </c>
    </row>
    <row r="244" spans="1:6">
      <c r="B244" s="21"/>
      <c r="C244" s="46"/>
      <c r="D244" s="37"/>
      <c r="E244" s="38"/>
      <c r="F244" s="38"/>
    </row>
    <row r="245" spans="1:6" s="2" customFormat="1" ht="17">
      <c r="A245" s="5" t="s">
        <v>81</v>
      </c>
      <c r="B245" s="34" t="s">
        <v>95</v>
      </c>
      <c r="C245" s="50"/>
      <c r="D245" s="51"/>
      <c r="E245" s="52"/>
      <c r="F245" s="52"/>
    </row>
    <row r="246" spans="1:6" s="12" customFormat="1" ht="13">
      <c r="A246" s="27" t="s">
        <v>93</v>
      </c>
      <c r="B246" s="47" t="s">
        <v>24</v>
      </c>
      <c r="C246" s="39"/>
      <c r="D246" s="14"/>
      <c r="E246" s="11"/>
      <c r="F246" s="11"/>
    </row>
    <row r="247" spans="1:6" ht="27" hidden="1" customHeight="1" outlineLevel="1">
      <c r="B247" s="21" t="s">
        <v>16</v>
      </c>
      <c r="C247" s="39"/>
    </row>
    <row r="248" spans="1:6" ht="28" hidden="1" customHeight="1" outlineLevel="1">
      <c r="B248" s="21" t="s">
        <v>17</v>
      </c>
      <c r="C248" s="39"/>
    </row>
    <row r="249" spans="1:6" ht="39" hidden="1" outlineLevel="1">
      <c r="B249" s="21" t="s">
        <v>18</v>
      </c>
      <c r="C249" s="39"/>
    </row>
    <row r="250" spans="1:6" ht="47" hidden="1" customHeight="1" outlineLevel="1">
      <c r="B250" s="21" t="s">
        <v>19</v>
      </c>
      <c r="C250" s="39"/>
    </row>
    <row r="251" spans="1:6" collapsed="1">
      <c r="B251" s="47" t="s">
        <v>11</v>
      </c>
      <c r="C251" s="42" t="s">
        <v>1</v>
      </c>
      <c r="D251" s="27" t="s">
        <v>2</v>
      </c>
      <c r="E251" s="28" t="s">
        <v>3</v>
      </c>
      <c r="F251" s="28" t="s">
        <v>28</v>
      </c>
    </row>
    <row r="252" spans="1:6">
      <c r="B252" s="23" t="s">
        <v>60</v>
      </c>
      <c r="C252" s="99">
        <v>2</v>
      </c>
      <c r="D252" s="37" t="s">
        <v>2</v>
      </c>
      <c r="E252" s="38"/>
      <c r="F252" s="38">
        <f>C252*E252</f>
        <v>0</v>
      </c>
    </row>
    <row r="253" spans="1:6">
      <c r="B253" s="23" t="s">
        <v>59</v>
      </c>
      <c r="C253" s="99">
        <v>2</v>
      </c>
      <c r="D253" s="37" t="s">
        <v>2</v>
      </c>
      <c r="E253" s="38"/>
      <c r="F253" s="38">
        <f>C253*E253</f>
        <v>0</v>
      </c>
    </row>
    <row r="254" spans="1:6">
      <c r="B254" s="21"/>
      <c r="C254" s="39"/>
    </row>
    <row r="255" spans="1:6" s="12" customFormat="1" ht="13">
      <c r="A255" s="27" t="s">
        <v>94</v>
      </c>
      <c r="B255" s="47" t="s">
        <v>25</v>
      </c>
      <c r="C255" s="39"/>
      <c r="D255" s="14"/>
      <c r="E255" s="11"/>
      <c r="F255" s="11"/>
    </row>
    <row r="256" spans="1:6" ht="26" hidden="1" outlineLevel="1">
      <c r="B256" s="21" t="s">
        <v>20</v>
      </c>
      <c r="C256" s="39"/>
    </row>
    <row r="257" spans="1:6" hidden="1" outlineLevel="1">
      <c r="B257" s="21" t="s">
        <v>21</v>
      </c>
      <c r="C257" s="39"/>
    </row>
    <row r="258" spans="1:6" hidden="1" outlineLevel="1">
      <c r="B258" s="21" t="s">
        <v>22</v>
      </c>
      <c r="C258" s="39"/>
    </row>
    <row r="259" spans="1:6" collapsed="1">
      <c r="B259" s="47" t="s">
        <v>196</v>
      </c>
      <c r="C259" s="42" t="s">
        <v>1</v>
      </c>
      <c r="D259" s="27" t="s">
        <v>2</v>
      </c>
      <c r="E259" s="28" t="s">
        <v>3</v>
      </c>
      <c r="F259" s="28" t="s">
        <v>28</v>
      </c>
    </row>
    <row r="260" spans="1:6">
      <c r="B260" s="23" t="s">
        <v>197</v>
      </c>
      <c r="C260" s="46">
        <v>1</v>
      </c>
      <c r="D260" s="37" t="s">
        <v>2</v>
      </c>
      <c r="E260" s="38"/>
      <c r="F260" s="38">
        <f>C260*E260</f>
        <v>0</v>
      </c>
    </row>
    <row r="261" spans="1:6">
      <c r="B261" s="23" t="s">
        <v>198</v>
      </c>
      <c r="C261" s="46">
        <v>1</v>
      </c>
      <c r="D261" s="37" t="s">
        <v>2</v>
      </c>
      <c r="E261" s="38"/>
      <c r="F261" s="38">
        <f>C261*E261</f>
        <v>0</v>
      </c>
    </row>
    <row r="262" spans="1:6">
      <c r="B262" s="21"/>
      <c r="C262" s="39"/>
    </row>
    <row r="263" spans="1:6" ht="17">
      <c r="A263" s="5" t="s">
        <v>82</v>
      </c>
      <c r="B263" s="74" t="s">
        <v>26</v>
      </c>
      <c r="C263" s="50"/>
      <c r="D263" s="51"/>
      <c r="E263" s="52"/>
      <c r="F263" s="52"/>
    </row>
    <row r="264" spans="1:6" s="13" customFormat="1" ht="13">
      <c r="A264" s="27" t="s">
        <v>96</v>
      </c>
      <c r="B264" s="47" t="s">
        <v>241</v>
      </c>
      <c r="C264" s="39"/>
      <c r="D264" s="14"/>
      <c r="E264" s="11"/>
      <c r="F264" s="11"/>
    </row>
    <row r="265" spans="1:6" ht="26" hidden="1" outlineLevel="1">
      <c r="B265" s="21" t="s">
        <v>217</v>
      </c>
      <c r="C265" s="39"/>
    </row>
    <row r="266" spans="1:6" collapsed="1">
      <c r="B266" s="47" t="s">
        <v>11</v>
      </c>
      <c r="C266" s="42" t="s">
        <v>1</v>
      </c>
      <c r="D266" s="27" t="s">
        <v>2</v>
      </c>
      <c r="E266" s="28" t="s">
        <v>3</v>
      </c>
      <c r="F266" s="28" t="s">
        <v>28</v>
      </c>
    </row>
    <row r="267" spans="1:6">
      <c r="B267" s="23" t="s">
        <v>60</v>
      </c>
      <c r="C267" s="46">
        <v>2</v>
      </c>
      <c r="D267" s="37" t="s">
        <v>4</v>
      </c>
      <c r="E267" s="38"/>
      <c r="F267" s="38">
        <f>C267*E267</f>
        <v>0</v>
      </c>
    </row>
    <row r="268" spans="1:6">
      <c r="B268" s="25"/>
      <c r="C268" s="39"/>
    </row>
    <row r="269" spans="1:6" s="13" customFormat="1" ht="13">
      <c r="A269" s="27" t="s">
        <v>98</v>
      </c>
      <c r="B269" s="47" t="s">
        <v>23</v>
      </c>
      <c r="C269" s="39"/>
      <c r="D269" s="14"/>
      <c r="E269" s="11"/>
      <c r="F269" s="11"/>
    </row>
    <row r="270" spans="1:6" ht="52" hidden="1" outlineLevel="1">
      <c r="B270" s="21" t="s">
        <v>218</v>
      </c>
      <c r="C270" s="39"/>
    </row>
    <row r="271" spans="1:6" collapsed="1">
      <c r="B271" s="47" t="s">
        <v>11</v>
      </c>
      <c r="C271" s="42" t="s">
        <v>1</v>
      </c>
      <c r="D271" s="27" t="s">
        <v>2</v>
      </c>
      <c r="E271" s="28" t="s">
        <v>3</v>
      </c>
      <c r="F271" s="28" t="s">
        <v>28</v>
      </c>
    </row>
    <row r="272" spans="1:6">
      <c r="B272" s="23" t="s">
        <v>60</v>
      </c>
      <c r="C272" s="46">
        <v>1</v>
      </c>
      <c r="D272" s="37" t="s">
        <v>4</v>
      </c>
      <c r="E272" s="38"/>
      <c r="F272" s="38">
        <f>C272*E272</f>
        <v>0</v>
      </c>
    </row>
    <row r="273" spans="1:6">
      <c r="B273" s="23" t="s">
        <v>59</v>
      </c>
      <c r="C273" s="46">
        <v>1</v>
      </c>
      <c r="D273" s="37" t="s">
        <v>4</v>
      </c>
      <c r="E273" s="38"/>
      <c r="F273" s="38">
        <f>C273*E273</f>
        <v>0</v>
      </c>
    </row>
    <row r="274" spans="1:6">
      <c r="B274" s="21"/>
      <c r="C274" s="39"/>
    </row>
    <row r="275" spans="1:6" s="2" customFormat="1" ht="17">
      <c r="A275" s="5" t="s">
        <v>83</v>
      </c>
      <c r="B275" s="34" t="s">
        <v>202</v>
      </c>
      <c r="C275" s="50"/>
      <c r="D275" s="51"/>
      <c r="E275" s="52"/>
      <c r="F275" s="52"/>
    </row>
    <row r="276" spans="1:6" s="13" customFormat="1" ht="12">
      <c r="A276" s="14"/>
      <c r="B276" s="62"/>
      <c r="C276" s="39"/>
      <c r="D276" s="14"/>
      <c r="E276" s="11"/>
      <c r="F276" s="11"/>
    </row>
    <row r="277" spans="1:6" s="13" customFormat="1" ht="13">
      <c r="A277" s="27" t="s">
        <v>99</v>
      </c>
      <c r="B277" s="47" t="s">
        <v>199</v>
      </c>
      <c r="C277" s="39"/>
      <c r="D277" s="14"/>
      <c r="E277" s="11"/>
      <c r="F277" s="11"/>
    </row>
    <row r="278" spans="1:6" s="13" customFormat="1" ht="13" hidden="1" outlineLevel="1">
      <c r="A278" s="14"/>
      <c r="B278" s="73" t="s">
        <v>200</v>
      </c>
      <c r="C278" s="39"/>
      <c r="D278" s="14"/>
      <c r="E278" s="11"/>
      <c r="F278" s="11"/>
    </row>
    <row r="279" spans="1:6" s="13" customFormat="1" ht="39" hidden="1" outlineLevel="1">
      <c r="A279" s="14"/>
      <c r="B279" s="70" t="s">
        <v>213</v>
      </c>
      <c r="C279" s="39"/>
      <c r="D279" s="14"/>
      <c r="E279" s="11"/>
      <c r="F279" s="11"/>
    </row>
    <row r="280" spans="1:6" s="13" customFormat="1" ht="13" hidden="1" outlineLevel="1">
      <c r="A280" s="14"/>
      <c r="B280" s="70" t="s">
        <v>209</v>
      </c>
      <c r="C280" s="39"/>
      <c r="D280" s="14"/>
      <c r="E280" s="11"/>
      <c r="F280" s="11"/>
    </row>
    <row r="281" spans="1:6" s="13" customFormat="1" ht="26" hidden="1" outlineLevel="1">
      <c r="A281" s="14"/>
      <c r="B281" s="70" t="s">
        <v>210</v>
      </c>
      <c r="C281" s="39"/>
      <c r="D281" s="14"/>
      <c r="E281" s="11"/>
      <c r="F281" s="11"/>
    </row>
    <row r="282" spans="1:6" s="13" customFormat="1" ht="13" hidden="1" outlineLevel="1">
      <c r="A282" s="14"/>
      <c r="B282" s="73" t="s">
        <v>211</v>
      </c>
      <c r="C282" s="39"/>
      <c r="D282" s="14"/>
      <c r="E282" s="11"/>
      <c r="F282" s="11"/>
    </row>
    <row r="283" spans="1:6" s="13" customFormat="1" ht="26" hidden="1" outlineLevel="1">
      <c r="A283" s="14"/>
      <c r="B283" s="70" t="s">
        <v>219</v>
      </c>
      <c r="C283" s="39"/>
      <c r="D283" s="14"/>
      <c r="E283" s="11"/>
      <c r="F283" s="11"/>
    </row>
    <row r="284" spans="1:6" s="13" customFormat="1" ht="13" hidden="1" outlineLevel="1">
      <c r="A284" s="14"/>
      <c r="B284" s="70" t="s">
        <v>220</v>
      </c>
      <c r="C284" s="39"/>
      <c r="D284" s="14"/>
      <c r="E284" s="11"/>
      <c r="F284" s="11"/>
    </row>
    <row r="285" spans="1:6" s="13" customFormat="1" ht="13" hidden="1" outlineLevel="1">
      <c r="A285" s="14"/>
      <c r="B285" s="70" t="s">
        <v>201</v>
      </c>
      <c r="C285" s="39"/>
      <c r="D285" s="14"/>
      <c r="E285" s="11"/>
      <c r="F285" s="11"/>
    </row>
    <row r="286" spans="1:6" s="13" customFormat="1" ht="26" hidden="1" outlineLevel="1">
      <c r="A286" s="14"/>
      <c r="B286" s="70" t="s">
        <v>221</v>
      </c>
      <c r="C286" s="39"/>
      <c r="D286" s="14"/>
      <c r="E286" s="11"/>
      <c r="F286" s="11"/>
    </row>
    <row r="287" spans="1:6" s="13" customFormat="1" ht="26" hidden="1" outlineLevel="1">
      <c r="A287" s="14"/>
      <c r="B287" s="70" t="s">
        <v>222</v>
      </c>
      <c r="C287" s="39"/>
      <c r="D287" s="14"/>
      <c r="E287" s="11"/>
      <c r="F287" s="11"/>
    </row>
    <row r="288" spans="1:6" s="13" customFormat="1" ht="26" hidden="1" outlineLevel="1">
      <c r="A288" s="14"/>
      <c r="B288" s="70" t="s">
        <v>212</v>
      </c>
      <c r="C288" s="39"/>
      <c r="D288" s="14"/>
      <c r="E288" s="11"/>
      <c r="F288" s="11"/>
    </row>
    <row r="289" spans="1:6" s="13" customFormat="1" ht="13" hidden="1" customHeight="1" outlineLevel="1">
      <c r="A289" s="14"/>
      <c r="B289" s="70" t="s">
        <v>214</v>
      </c>
      <c r="C289" s="39"/>
      <c r="D289" s="14"/>
      <c r="E289" s="11"/>
      <c r="F289" s="11"/>
    </row>
    <row r="290" spans="1:6" s="13" customFormat="1" ht="13" hidden="1" customHeight="1" outlineLevel="1">
      <c r="A290" s="14"/>
      <c r="B290" s="72" t="s">
        <v>223</v>
      </c>
      <c r="C290" s="39"/>
      <c r="D290" s="14"/>
      <c r="E290" s="11"/>
      <c r="F290" s="11"/>
    </row>
    <row r="291" spans="1:6" s="13" customFormat="1" ht="13" hidden="1" customHeight="1" outlineLevel="1">
      <c r="A291" s="14"/>
      <c r="B291" s="62" t="s">
        <v>224</v>
      </c>
      <c r="C291" s="39"/>
      <c r="D291" s="14"/>
      <c r="E291" s="11"/>
      <c r="F291" s="11"/>
    </row>
    <row r="292" spans="1:6" s="13" customFormat="1" ht="13" hidden="1" customHeight="1" outlineLevel="1">
      <c r="A292" s="14"/>
      <c r="B292" s="63" t="s">
        <v>225</v>
      </c>
      <c r="C292" s="39"/>
      <c r="D292" s="14"/>
      <c r="E292" s="11"/>
      <c r="F292" s="11"/>
    </row>
    <row r="293" spans="1:6" s="13" customFormat="1" ht="13" hidden="1" customHeight="1" outlineLevel="1">
      <c r="A293" s="14"/>
      <c r="B293" s="63" t="s">
        <v>226</v>
      </c>
      <c r="C293" s="39"/>
      <c r="D293" s="14"/>
      <c r="E293" s="11"/>
      <c r="F293" s="11"/>
    </row>
    <row r="294" spans="1:6" s="13" customFormat="1" ht="13" hidden="1" customHeight="1" outlineLevel="1">
      <c r="A294" s="14"/>
      <c r="B294" s="63" t="s">
        <v>227</v>
      </c>
      <c r="C294" s="39"/>
      <c r="D294" s="14"/>
      <c r="E294" s="11"/>
      <c r="F294" s="11"/>
    </row>
    <row r="295" spans="1:6" s="13" customFormat="1" ht="13" hidden="1" customHeight="1" outlineLevel="1">
      <c r="A295" s="14"/>
      <c r="B295" s="63" t="s">
        <v>228</v>
      </c>
      <c r="C295" s="39"/>
      <c r="D295" s="14"/>
      <c r="E295" s="11"/>
      <c r="F295" s="11"/>
    </row>
    <row r="296" spans="1:6" s="13" customFormat="1" ht="52" hidden="1" customHeight="1" outlineLevel="1">
      <c r="A296" s="14"/>
      <c r="B296" s="72" t="s">
        <v>229</v>
      </c>
      <c r="C296" s="39"/>
      <c r="D296" s="14"/>
      <c r="E296" s="11"/>
      <c r="F296" s="11"/>
    </row>
    <row r="297" spans="1:6" s="13" customFormat="1" ht="17" hidden="1" customHeight="1" outlineLevel="1">
      <c r="A297" s="14"/>
      <c r="B297" s="72" t="s">
        <v>215</v>
      </c>
      <c r="C297" s="39"/>
      <c r="D297" s="14"/>
      <c r="E297" s="11"/>
      <c r="F297" s="11"/>
    </row>
    <row r="298" spans="1:6" collapsed="1">
      <c r="B298" s="47" t="s">
        <v>196</v>
      </c>
      <c r="C298" s="42" t="s">
        <v>1</v>
      </c>
      <c r="D298" s="27" t="s">
        <v>2</v>
      </c>
      <c r="E298" s="28" t="s">
        <v>3</v>
      </c>
      <c r="F298" s="28" t="s">
        <v>28</v>
      </c>
    </row>
    <row r="299" spans="1:6">
      <c r="B299" s="23" t="s">
        <v>60</v>
      </c>
      <c r="C299" s="46">
        <v>7</v>
      </c>
      <c r="D299" s="37" t="s">
        <v>2</v>
      </c>
      <c r="E299" s="38"/>
      <c r="F299" s="38">
        <f>C299*E299</f>
        <v>0</v>
      </c>
    </row>
    <row r="300" spans="1:6">
      <c r="B300" s="23" t="s">
        <v>59</v>
      </c>
      <c r="C300" s="46">
        <v>2</v>
      </c>
      <c r="D300" s="37" t="s">
        <v>2</v>
      </c>
      <c r="E300" s="38"/>
      <c r="F300" s="38">
        <f>C300*E300</f>
        <v>0</v>
      </c>
    </row>
    <row r="301" spans="1:6" s="13" customFormat="1" ht="12">
      <c r="A301" s="14"/>
      <c r="B301" s="62"/>
      <c r="C301" s="39"/>
      <c r="D301" s="14"/>
      <c r="E301" s="11"/>
      <c r="F301" s="11"/>
    </row>
    <row r="302" spans="1:6" s="13" customFormat="1" ht="13">
      <c r="A302" s="27" t="s">
        <v>97</v>
      </c>
      <c r="B302" s="47" t="s">
        <v>230</v>
      </c>
      <c r="C302" s="39"/>
      <c r="D302" s="14"/>
      <c r="E302" s="11"/>
      <c r="F302" s="11"/>
    </row>
    <row r="303" spans="1:6" s="13" customFormat="1" ht="13" hidden="1" outlineLevel="1">
      <c r="A303" s="14"/>
      <c r="B303" s="69" t="s">
        <v>203</v>
      </c>
      <c r="C303" s="39"/>
      <c r="D303" s="14"/>
      <c r="E303" s="11"/>
      <c r="F303" s="11"/>
    </row>
    <row r="304" spans="1:6" s="13" customFormat="1" ht="13" hidden="1" outlineLevel="1">
      <c r="A304" s="14"/>
      <c r="B304" s="70" t="s">
        <v>206</v>
      </c>
      <c r="C304" s="39"/>
      <c r="D304" s="14"/>
      <c r="E304" s="11"/>
      <c r="F304" s="11"/>
    </row>
    <row r="305" spans="1:6" s="13" customFormat="1" ht="26" hidden="1" outlineLevel="1">
      <c r="A305" s="14"/>
      <c r="B305" s="70" t="s">
        <v>205</v>
      </c>
      <c r="C305" s="39"/>
      <c r="D305" s="14"/>
      <c r="E305" s="11"/>
      <c r="F305" s="11"/>
    </row>
    <row r="306" spans="1:6" s="13" customFormat="1" ht="26" hidden="1" outlineLevel="1">
      <c r="A306" s="14"/>
      <c r="B306" s="70" t="s">
        <v>207</v>
      </c>
      <c r="C306" s="39"/>
      <c r="D306" s="14"/>
      <c r="E306" s="11"/>
      <c r="F306" s="11"/>
    </row>
    <row r="307" spans="1:6" s="13" customFormat="1" ht="13" hidden="1" outlineLevel="1">
      <c r="A307" s="14"/>
      <c r="B307" s="70" t="s">
        <v>208</v>
      </c>
      <c r="C307" s="39"/>
      <c r="D307" s="14"/>
      <c r="E307" s="11"/>
      <c r="F307" s="11"/>
    </row>
    <row r="308" spans="1:6" s="13" customFormat="1" ht="13" hidden="1" outlineLevel="1">
      <c r="A308" s="14"/>
      <c r="B308" s="69" t="s">
        <v>204</v>
      </c>
      <c r="C308" s="39"/>
      <c r="D308" s="14"/>
      <c r="E308" s="11"/>
      <c r="F308" s="11"/>
    </row>
    <row r="309" spans="1:6" s="13" customFormat="1" ht="17" hidden="1" customHeight="1" outlineLevel="1">
      <c r="A309" s="14"/>
      <c r="B309" s="72" t="s">
        <v>215</v>
      </c>
      <c r="C309" s="39"/>
      <c r="D309" s="14"/>
      <c r="E309" s="11"/>
      <c r="F309" s="11"/>
    </row>
    <row r="310" spans="1:6" collapsed="1">
      <c r="B310" s="47" t="s">
        <v>196</v>
      </c>
      <c r="C310" s="42" t="s">
        <v>1</v>
      </c>
      <c r="D310" s="27" t="s">
        <v>2</v>
      </c>
      <c r="E310" s="28" t="s">
        <v>3</v>
      </c>
      <c r="F310" s="28" t="s">
        <v>28</v>
      </c>
    </row>
    <row r="311" spans="1:6">
      <c r="B311" s="23" t="s">
        <v>60</v>
      </c>
      <c r="C311" s="46">
        <v>7</v>
      </c>
      <c r="D311" s="37" t="s">
        <v>2</v>
      </c>
      <c r="E311" s="38"/>
      <c r="F311" s="38">
        <f>C311*E311</f>
        <v>0</v>
      </c>
    </row>
    <row r="312" spans="1:6">
      <c r="B312" s="23" t="s">
        <v>59</v>
      </c>
      <c r="C312" s="46">
        <v>2</v>
      </c>
      <c r="D312" s="37" t="s">
        <v>2</v>
      </c>
      <c r="E312" s="38"/>
      <c r="F312" s="38">
        <f>C312*E312</f>
        <v>0</v>
      </c>
    </row>
    <row r="313" spans="1:6">
      <c r="B313" s="21"/>
      <c r="C313" s="39"/>
    </row>
    <row r="314" spans="1:6" ht="17">
      <c r="A314" s="5" t="s">
        <v>84</v>
      </c>
      <c r="B314" s="34" t="s">
        <v>101</v>
      </c>
      <c r="C314" s="39"/>
    </row>
    <row r="315" spans="1:6" s="13" customFormat="1" ht="13">
      <c r="A315" s="27" t="s">
        <v>85</v>
      </c>
      <c r="B315" s="47" t="s">
        <v>102</v>
      </c>
      <c r="C315" s="39"/>
      <c r="D315" s="14"/>
      <c r="E315" s="11"/>
      <c r="F315" s="11"/>
    </row>
    <row r="316" spans="1:6" s="12" customFormat="1" ht="13" hidden="1" outlineLevel="1">
      <c r="A316" s="37"/>
      <c r="B316" s="72" t="s">
        <v>231</v>
      </c>
      <c r="C316" s="46"/>
      <c r="D316" s="37"/>
      <c r="E316" s="38"/>
      <c r="F316" s="38"/>
    </row>
    <row r="317" spans="1:6" s="12" customFormat="1" ht="13" hidden="1" outlineLevel="1">
      <c r="A317" s="15"/>
      <c r="B317" s="72" t="s">
        <v>233</v>
      </c>
      <c r="C317" s="39"/>
      <c r="D317" s="14"/>
      <c r="E317" s="11"/>
      <c r="F317" s="11"/>
    </row>
    <row r="318" spans="1:6" collapsed="1">
      <c r="B318" s="47" t="s">
        <v>11</v>
      </c>
      <c r="C318" s="42" t="s">
        <v>1</v>
      </c>
      <c r="D318" s="27" t="s">
        <v>2</v>
      </c>
      <c r="E318" s="28" t="s">
        <v>3</v>
      </c>
      <c r="F318" s="28" t="s">
        <v>28</v>
      </c>
    </row>
    <row r="319" spans="1:6">
      <c r="B319" s="23" t="s">
        <v>59</v>
      </c>
      <c r="C319" s="46">
        <v>1</v>
      </c>
      <c r="D319" s="37" t="s">
        <v>2</v>
      </c>
      <c r="E319" s="38"/>
      <c r="F319" s="38">
        <f>C319*E319</f>
        <v>0</v>
      </c>
    </row>
    <row r="320" spans="1:6">
      <c r="B320" s="21"/>
      <c r="C320" s="39"/>
    </row>
    <row r="321" spans="1:6" s="13" customFormat="1" ht="13">
      <c r="A321" s="27" t="s">
        <v>86</v>
      </c>
      <c r="B321" s="47" t="s">
        <v>103</v>
      </c>
      <c r="C321" s="39"/>
      <c r="D321" s="14"/>
      <c r="E321" s="11"/>
      <c r="F321" s="11"/>
    </row>
    <row r="322" spans="1:6" s="12" customFormat="1" ht="13" hidden="1" outlineLevel="1">
      <c r="A322" s="37"/>
      <c r="B322" s="72" t="s">
        <v>235</v>
      </c>
      <c r="C322" s="46"/>
      <c r="D322" s="37"/>
      <c r="E322" s="38"/>
      <c r="F322" s="38"/>
    </row>
    <row r="323" spans="1:6" collapsed="1">
      <c r="B323" s="47" t="s">
        <v>11</v>
      </c>
      <c r="C323" s="42" t="s">
        <v>1</v>
      </c>
      <c r="D323" s="27" t="s">
        <v>2</v>
      </c>
      <c r="E323" s="28" t="s">
        <v>3</v>
      </c>
      <c r="F323" s="28" t="s">
        <v>28</v>
      </c>
    </row>
    <row r="324" spans="1:6">
      <c r="B324" s="23" t="s">
        <v>59</v>
      </c>
      <c r="C324" s="46">
        <v>1</v>
      </c>
      <c r="D324" s="37" t="s">
        <v>2</v>
      </c>
      <c r="E324" s="38"/>
      <c r="F324" s="38">
        <f>C324*E324</f>
        <v>0</v>
      </c>
    </row>
    <row r="325" spans="1:6">
      <c r="B325" s="21"/>
      <c r="C325" s="39"/>
    </row>
    <row r="326" spans="1:6" s="13" customFormat="1" ht="13">
      <c r="A326" s="27" t="s">
        <v>237</v>
      </c>
      <c r="B326" s="47" t="s">
        <v>232</v>
      </c>
      <c r="C326" s="39"/>
      <c r="D326" s="14"/>
      <c r="E326" s="11"/>
      <c r="F326" s="11"/>
    </row>
    <row r="327" spans="1:6" s="12" customFormat="1" ht="13" hidden="1" outlineLevel="1">
      <c r="A327" s="37"/>
      <c r="B327" s="72" t="s">
        <v>234</v>
      </c>
      <c r="C327" s="46"/>
      <c r="D327" s="37"/>
      <c r="E327" s="38"/>
      <c r="F327" s="38"/>
    </row>
    <row r="328" spans="1:6" s="12" customFormat="1" ht="13" hidden="1" outlineLevel="1">
      <c r="A328" s="15"/>
      <c r="B328" s="72" t="s">
        <v>233</v>
      </c>
      <c r="C328" s="39"/>
      <c r="D328" s="14"/>
      <c r="E328" s="11"/>
      <c r="F328" s="11"/>
    </row>
    <row r="329" spans="1:6" collapsed="1">
      <c r="B329" s="47" t="s">
        <v>11</v>
      </c>
      <c r="C329" s="42" t="s">
        <v>1</v>
      </c>
      <c r="D329" s="27" t="s">
        <v>2</v>
      </c>
      <c r="E329" s="28" t="s">
        <v>3</v>
      </c>
      <c r="F329" s="28" t="s">
        <v>28</v>
      </c>
    </row>
    <row r="330" spans="1:6">
      <c r="B330" s="23" t="s">
        <v>60</v>
      </c>
      <c r="C330" s="46">
        <v>1</v>
      </c>
      <c r="D330" s="37" t="s">
        <v>2</v>
      </c>
      <c r="E330" s="38"/>
      <c r="F330" s="38">
        <f>C330*E330</f>
        <v>0</v>
      </c>
    </row>
    <row r="331" spans="1:6">
      <c r="B331" s="21"/>
      <c r="C331" s="46"/>
      <c r="D331" s="37"/>
      <c r="E331" s="38"/>
      <c r="F331" s="38"/>
    </row>
    <row r="332" spans="1:6">
      <c r="B332" s="75" t="s">
        <v>238</v>
      </c>
      <c r="C332" s="76"/>
      <c r="D332" s="77"/>
      <c r="E332" s="78"/>
      <c r="F332" s="79">
        <f>SUM(F40:F331)</f>
        <v>0</v>
      </c>
    </row>
    <row r="333" spans="1:6" s="12" customFormat="1" ht="13">
      <c r="A333" s="15"/>
      <c r="B333" s="80" t="s">
        <v>239</v>
      </c>
      <c r="D333" s="81"/>
      <c r="E333" s="88">
        <v>0.2</v>
      </c>
      <c r="F333" s="82">
        <f>F332*E333</f>
        <v>0</v>
      </c>
    </row>
    <row r="334" spans="1:6" s="2" customFormat="1">
      <c r="A334" s="8"/>
      <c r="B334" s="83" t="s">
        <v>240</v>
      </c>
      <c r="C334" s="84"/>
      <c r="D334" s="85"/>
      <c r="E334" s="86"/>
      <c r="F334" s="87">
        <f>F332+F333</f>
        <v>0</v>
      </c>
    </row>
    <row r="335" spans="1:6">
      <c r="B335" s="21"/>
      <c r="C335" s="39"/>
    </row>
  </sheetData>
  <printOptions horizontalCentered="1"/>
  <pageMargins left="0.59055118110236227" right="0.59055118110236227" top="0.74803149606299213" bottom="0.74803149606299213" header="0.31496062992125984" footer="0.31496062992125984"/>
  <pageSetup paperSize="9" scale="77" fitToHeight="4" orientation="portrait" r:id="rId1"/>
  <headerFooter>
    <oddHeader xml:space="preserve">&amp;L&amp;"Century Gothic,Normal"&amp;10CCTP&amp;C&amp;"Century Gothic,Normal"&amp;10&amp;K000000INSPE Angers&amp;R&amp;"Century Gothic,Normal"&amp;10&amp;K000000Lot Etanchéité&amp;"System Font,Normal"&amp;K000000
</oddHeader>
    <oddFooter>&amp;L&amp;"Century Gothic,Normal"&amp;6&amp;K000000&amp;D&amp;C&amp;"Century Gothic,Gras italique"&amp;6&amp;KFF0000vxf&amp;R&amp;"Century Gothic,Normal"&amp;6&amp;P/&amp;N</oddFooter>
  </headerFooter>
  <rowBreaks count="2" manualBreakCount="2">
    <brk id="61" max="5" man="1"/>
    <brk id="196" max="5"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Dominique-Isabelle Vignault-Faure</dc:creator>
  <cp:lastModifiedBy>Dominique-Isabelle Vignault-Faure</cp:lastModifiedBy>
  <cp:lastPrinted>2025-01-15T13:17:15Z</cp:lastPrinted>
  <dcterms:created xsi:type="dcterms:W3CDTF">2021-11-16T14:14:59Z</dcterms:created>
  <dcterms:modified xsi:type="dcterms:W3CDTF">2025-01-15T13:18:08Z</dcterms:modified>
</cp:coreProperties>
</file>